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 firstSheet="1" activeTab="2"/>
  </bookViews>
  <sheets>
    <sheet name="Группа раннего возраста" sheetId="1" r:id="rId1"/>
    <sheet name="Старшая группа" sheetId="4" r:id="rId2"/>
    <sheet name="Предшкольная группа" sheetId="5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F20" i="4" l="1"/>
  <c r="EF21" i="4" s="1"/>
  <c r="DD39" i="5"/>
  <c r="DD40" i="5" s="1"/>
  <c r="FO39" i="5" l="1"/>
  <c r="FO40" i="5" s="1"/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20" i="4"/>
  <c r="GR21" i="4" s="1"/>
  <c r="GQ20" i="4"/>
  <c r="GQ21" i="4" s="1"/>
  <c r="GP20" i="4"/>
  <c r="GP21" i="4" s="1"/>
  <c r="GO20" i="4"/>
  <c r="GO21" i="4" s="1"/>
  <c r="GN20" i="4"/>
  <c r="GN21" i="4" s="1"/>
  <c r="GM20" i="4"/>
  <c r="GM21" i="4" s="1"/>
  <c r="GL20" i="4"/>
  <c r="GL21" i="4" s="1"/>
  <c r="GK20" i="4"/>
  <c r="GK21" i="4" s="1"/>
  <c r="GJ20" i="4"/>
  <c r="GJ21" i="4" s="1"/>
  <c r="GI20" i="4"/>
  <c r="GI21" i="4" s="1"/>
  <c r="GH20" i="4"/>
  <c r="GH21" i="4" s="1"/>
  <c r="GG20" i="4"/>
  <c r="GG21" i="4" s="1"/>
  <c r="GF20" i="4"/>
  <c r="GF21" i="4" s="1"/>
  <c r="GE20" i="4"/>
  <c r="GE21" i="4" s="1"/>
  <c r="GD20" i="4"/>
  <c r="GD21" i="4" s="1"/>
  <c r="GC20" i="4"/>
  <c r="GC21" i="4" s="1"/>
  <c r="GB20" i="4"/>
  <c r="GB21" i="4" s="1"/>
  <c r="GA20" i="4"/>
  <c r="GA21" i="4" s="1"/>
  <c r="FZ20" i="4"/>
  <c r="FZ21" i="4" s="1"/>
  <c r="FY20" i="4"/>
  <c r="FY21" i="4" s="1"/>
  <c r="FX20" i="4"/>
  <c r="FX21" i="4" s="1"/>
  <c r="FW20" i="4"/>
  <c r="FW21" i="4" s="1"/>
  <c r="FV20" i="4"/>
  <c r="FV21" i="4" s="1"/>
  <c r="FU20" i="4"/>
  <c r="FU21" i="4" s="1"/>
  <c r="FT20" i="4"/>
  <c r="FT21" i="4" s="1"/>
  <c r="FS20" i="4"/>
  <c r="FS21" i="4" s="1"/>
  <c r="FR20" i="4"/>
  <c r="FR21" i="4" s="1"/>
  <c r="FQ20" i="4"/>
  <c r="FQ21" i="4" s="1"/>
  <c r="FP20" i="4"/>
  <c r="FP21" i="4" s="1"/>
  <c r="FO20" i="4"/>
  <c r="FO21" i="4" s="1"/>
  <c r="FN20" i="4"/>
  <c r="FN21" i="4" s="1"/>
  <c r="FM20" i="4"/>
  <c r="FM21" i="4" s="1"/>
  <c r="FL20" i="4"/>
  <c r="FL21" i="4" s="1"/>
  <c r="FK20" i="4"/>
  <c r="FK21" i="4" s="1"/>
  <c r="FJ20" i="4"/>
  <c r="FJ21" i="4" s="1"/>
  <c r="FI20" i="4"/>
  <c r="FI21" i="4" s="1"/>
  <c r="FH20" i="4"/>
  <c r="FH21" i="4" s="1"/>
  <c r="FG20" i="4"/>
  <c r="FG21" i="4" s="1"/>
  <c r="FF20" i="4"/>
  <c r="FF21" i="4" s="1"/>
  <c r="FE20" i="4"/>
  <c r="FE21" i="4" s="1"/>
  <c r="FD20" i="4"/>
  <c r="FD21" i="4" s="1"/>
  <c r="FC20" i="4"/>
  <c r="FC21" i="4" s="1"/>
  <c r="FB20" i="4"/>
  <c r="FB21" i="4" s="1"/>
  <c r="FA20" i="4"/>
  <c r="FA21" i="4" s="1"/>
  <c r="EZ20" i="4"/>
  <c r="EZ21" i="4" s="1"/>
  <c r="EY20" i="4"/>
  <c r="EY21" i="4" s="1"/>
  <c r="EX20" i="4"/>
  <c r="EX21" i="4" s="1"/>
  <c r="EW20" i="4"/>
  <c r="EW21" i="4" s="1"/>
  <c r="EV20" i="4"/>
  <c r="EV21" i="4" s="1"/>
  <c r="EU20" i="4"/>
  <c r="EU21" i="4" s="1"/>
  <c r="ET20" i="4"/>
  <c r="ET21" i="4" s="1"/>
  <c r="ES20" i="4"/>
  <c r="ES21" i="4" s="1"/>
  <c r="ER20" i="4"/>
  <c r="ER21" i="4" s="1"/>
  <c r="EQ20" i="4"/>
  <c r="EQ21" i="4" s="1"/>
  <c r="EP20" i="4"/>
  <c r="EP21" i="4" s="1"/>
  <c r="EO20" i="4"/>
  <c r="EO21" i="4" s="1"/>
  <c r="EN20" i="4"/>
  <c r="EN21" i="4" s="1"/>
  <c r="EM20" i="4"/>
  <c r="EM21" i="4" s="1"/>
  <c r="EL20" i="4"/>
  <c r="EL21" i="4" s="1"/>
  <c r="EK20" i="4"/>
  <c r="EK21" i="4" s="1"/>
  <c r="EJ20" i="4"/>
  <c r="EJ21" i="4" s="1"/>
  <c r="EI20" i="4"/>
  <c r="EI21" i="4" s="1"/>
  <c r="EH20" i="4"/>
  <c r="EH21" i="4" s="1"/>
  <c r="EG20" i="4"/>
  <c r="EG21" i="4" s="1"/>
  <c r="EE20" i="4"/>
  <c r="EE21" i="4" s="1"/>
  <c r="ED20" i="4"/>
  <c r="ED21" i="4" s="1"/>
  <c r="EC20" i="4"/>
  <c r="EC21" i="4" s="1"/>
  <c r="EB20" i="4"/>
  <c r="EB21" i="4" s="1"/>
  <c r="EA20" i="4"/>
  <c r="EA21" i="4" s="1"/>
  <c r="DZ20" i="4"/>
  <c r="DZ21" i="4" s="1"/>
  <c r="I39" i="4" s="1"/>
  <c r="H39" i="4" s="1"/>
  <c r="DY20" i="4"/>
  <c r="DY21" i="4" s="1"/>
  <c r="DX20" i="4"/>
  <c r="DX21" i="4" s="1"/>
  <c r="DW20" i="4"/>
  <c r="DW21" i="4" s="1"/>
  <c r="DV20" i="4"/>
  <c r="DV21" i="4" s="1"/>
  <c r="DU20" i="4"/>
  <c r="DU21" i="4" s="1"/>
  <c r="DT20" i="4"/>
  <c r="DT21" i="4" s="1"/>
  <c r="DS20" i="4"/>
  <c r="DS21" i="4" s="1"/>
  <c r="DR20" i="4"/>
  <c r="DR21" i="4" s="1"/>
  <c r="DQ20" i="4"/>
  <c r="DQ21" i="4" s="1"/>
  <c r="DP20" i="4"/>
  <c r="DP21" i="4" s="1"/>
  <c r="DO20" i="4"/>
  <c r="DO21" i="4" s="1"/>
  <c r="DN20" i="4"/>
  <c r="DN21" i="4" s="1"/>
  <c r="DM20" i="4"/>
  <c r="DM21" i="4" s="1"/>
  <c r="DL20" i="4"/>
  <c r="DL21" i="4" s="1"/>
  <c r="DK20" i="4"/>
  <c r="DK21" i="4" s="1"/>
  <c r="DJ20" i="4"/>
  <c r="DJ21" i="4" s="1"/>
  <c r="DI20" i="4"/>
  <c r="DI21" i="4" s="1"/>
  <c r="DH20" i="4"/>
  <c r="DH21" i="4" s="1"/>
  <c r="DG20" i="4"/>
  <c r="DG21" i="4" s="1"/>
  <c r="DF20" i="4"/>
  <c r="DF21" i="4" s="1"/>
  <c r="DE20" i="4"/>
  <c r="DE21" i="4" s="1"/>
  <c r="DD20" i="4"/>
  <c r="DD21" i="4" s="1"/>
  <c r="DC20" i="4"/>
  <c r="DC21" i="4" s="1"/>
  <c r="DB20" i="4"/>
  <c r="DB21" i="4" s="1"/>
  <c r="DA20" i="4"/>
  <c r="DA21" i="4" s="1"/>
  <c r="CZ20" i="4"/>
  <c r="CZ21" i="4" s="1"/>
  <c r="CY20" i="4"/>
  <c r="CY21" i="4" s="1"/>
  <c r="CX20" i="4"/>
  <c r="CX21" i="4" s="1"/>
  <c r="CW20" i="4"/>
  <c r="CW21" i="4" s="1"/>
  <c r="CV20" i="4"/>
  <c r="CV21" i="4" s="1"/>
  <c r="CU20" i="4"/>
  <c r="CU21" i="4" s="1"/>
  <c r="CT20" i="4"/>
  <c r="CT21" i="4" s="1"/>
  <c r="CS20" i="4"/>
  <c r="CS21" i="4" s="1"/>
  <c r="CR20" i="4"/>
  <c r="CR21" i="4" s="1"/>
  <c r="CQ20" i="4"/>
  <c r="CQ21" i="4" s="1"/>
  <c r="CP20" i="4"/>
  <c r="CP21" i="4" s="1"/>
  <c r="CO20" i="4"/>
  <c r="CO21" i="4" s="1"/>
  <c r="CN20" i="4"/>
  <c r="CN21" i="4" s="1"/>
  <c r="CM20" i="4"/>
  <c r="CM21" i="4" s="1"/>
  <c r="CL20" i="4"/>
  <c r="CL21" i="4" s="1"/>
  <c r="CK20" i="4"/>
  <c r="CK21" i="4" s="1"/>
  <c r="CJ20" i="4"/>
  <c r="CJ21" i="4" s="1"/>
  <c r="CI20" i="4"/>
  <c r="CI21" i="4" s="1"/>
  <c r="CH20" i="4"/>
  <c r="CH21" i="4" s="1"/>
  <c r="CG20" i="4"/>
  <c r="CG21" i="4" s="1"/>
  <c r="CF20" i="4"/>
  <c r="CF21" i="4" s="1"/>
  <c r="CE20" i="4"/>
  <c r="CE21" i="4" s="1"/>
  <c r="CD20" i="4"/>
  <c r="CD21" i="4" s="1"/>
  <c r="CC20" i="4"/>
  <c r="CC21" i="4" s="1"/>
  <c r="CB20" i="4"/>
  <c r="CB21" i="4" s="1"/>
  <c r="CA20" i="4"/>
  <c r="CA21" i="4" s="1"/>
  <c r="BZ20" i="4"/>
  <c r="BZ21" i="4" s="1"/>
  <c r="BY20" i="4"/>
  <c r="BY21" i="4" s="1"/>
  <c r="BX20" i="4"/>
  <c r="BX21" i="4" s="1"/>
  <c r="BW20" i="4"/>
  <c r="BW21" i="4" s="1"/>
  <c r="BV20" i="4"/>
  <c r="BV21" i="4" s="1"/>
  <c r="BU20" i="4"/>
  <c r="BU21" i="4" s="1"/>
  <c r="BT20" i="4"/>
  <c r="BT21" i="4" s="1"/>
  <c r="BS20" i="4"/>
  <c r="BS21" i="4" s="1"/>
  <c r="BR20" i="4"/>
  <c r="BR21" i="4" s="1"/>
  <c r="BQ20" i="4"/>
  <c r="BQ21" i="4" s="1"/>
  <c r="BP20" i="4"/>
  <c r="BP21" i="4" s="1"/>
  <c r="BO20" i="4"/>
  <c r="BO21" i="4" s="1"/>
  <c r="BN20" i="4"/>
  <c r="BN21" i="4" s="1"/>
  <c r="BM20" i="4"/>
  <c r="BM21" i="4" s="1"/>
  <c r="BL20" i="4"/>
  <c r="BL21" i="4" s="1"/>
  <c r="BK20" i="4"/>
  <c r="BK21" i="4" s="1"/>
  <c r="BJ20" i="4"/>
  <c r="BJ21" i="4" s="1"/>
  <c r="BI20" i="4"/>
  <c r="BI21" i="4" s="1"/>
  <c r="BH20" i="4"/>
  <c r="BH21" i="4" s="1"/>
  <c r="BG20" i="4"/>
  <c r="BG21" i="4" s="1"/>
  <c r="BF20" i="4"/>
  <c r="BF21" i="4" s="1"/>
  <c r="BE20" i="4"/>
  <c r="BE21" i="4" s="1"/>
  <c r="BD20" i="4"/>
  <c r="BD21" i="4" s="1"/>
  <c r="BC20" i="4"/>
  <c r="BC21" i="4" s="1"/>
  <c r="BB20" i="4"/>
  <c r="BB21" i="4" s="1"/>
  <c r="BA20" i="4"/>
  <c r="BA21" i="4" s="1"/>
  <c r="AZ20" i="4"/>
  <c r="AZ21" i="4" s="1"/>
  <c r="AY20" i="4"/>
  <c r="AY21" i="4" s="1"/>
  <c r="AX20" i="4"/>
  <c r="AX21" i="4" s="1"/>
  <c r="AW20" i="4"/>
  <c r="AW21" i="4" s="1"/>
  <c r="AV20" i="4"/>
  <c r="AV21" i="4" s="1"/>
  <c r="AU20" i="4"/>
  <c r="AU21" i="4" s="1"/>
  <c r="AT20" i="4"/>
  <c r="AT21" i="4" s="1"/>
  <c r="AS20" i="4"/>
  <c r="AS21" i="4" s="1"/>
  <c r="AR20" i="4"/>
  <c r="AR21" i="4" s="1"/>
  <c r="AQ20" i="4"/>
  <c r="AQ21" i="4" s="1"/>
  <c r="AP20" i="4"/>
  <c r="AP21" i="4" s="1"/>
  <c r="AO20" i="4"/>
  <c r="AO21" i="4" s="1"/>
  <c r="AN20" i="4"/>
  <c r="AN21" i="4" s="1"/>
  <c r="AM20" i="4"/>
  <c r="AM21" i="4" s="1"/>
  <c r="AL20" i="4"/>
  <c r="AL21" i="4" s="1"/>
  <c r="AK20" i="4"/>
  <c r="AK21" i="4" s="1"/>
  <c r="AJ20" i="4"/>
  <c r="AJ21" i="4" s="1"/>
  <c r="AI20" i="4"/>
  <c r="AI21" i="4" s="1"/>
  <c r="AH20" i="4"/>
  <c r="AH21" i="4" s="1"/>
  <c r="AG20" i="4"/>
  <c r="AG21" i="4" s="1"/>
  <c r="AF20" i="4"/>
  <c r="AF21" i="4" s="1"/>
  <c r="AE20" i="4"/>
  <c r="AE21" i="4" s="1"/>
  <c r="AD20" i="4"/>
  <c r="AD21" i="4" s="1"/>
  <c r="AC20" i="4"/>
  <c r="AC21" i="4" s="1"/>
  <c r="AB20" i="4"/>
  <c r="AB21" i="4" s="1"/>
  <c r="AA20" i="4"/>
  <c r="AA21" i="4" s="1"/>
  <c r="Z20" i="4"/>
  <c r="Z21" i="4" s="1"/>
  <c r="Y20" i="4"/>
  <c r="Y21" i="4" s="1"/>
  <c r="X20" i="4"/>
  <c r="X21" i="4" s="1"/>
  <c r="W20" i="4"/>
  <c r="W21" i="4" s="1"/>
  <c r="V20" i="4"/>
  <c r="V21" i="4" s="1"/>
  <c r="U20" i="4"/>
  <c r="U21" i="4" s="1"/>
  <c r="T20" i="4"/>
  <c r="T21" i="4" s="1"/>
  <c r="S20" i="4"/>
  <c r="S21" i="4" s="1"/>
  <c r="R20" i="4"/>
  <c r="R21" i="4" s="1"/>
  <c r="Q20" i="4"/>
  <c r="Q21" i="4" s="1"/>
  <c r="P20" i="4"/>
  <c r="P21" i="4" s="1"/>
  <c r="O20" i="4"/>
  <c r="O21" i="4" s="1"/>
  <c r="N20" i="4"/>
  <c r="N21" i="4" s="1"/>
  <c r="M20" i="4"/>
  <c r="M21" i="4" s="1"/>
  <c r="L20" i="4"/>
  <c r="L21" i="4" s="1"/>
  <c r="K20" i="4"/>
  <c r="K21" i="4" s="1"/>
  <c r="J20" i="4"/>
  <c r="J21" i="4" s="1"/>
  <c r="I20" i="4"/>
  <c r="I21" i="4" s="1"/>
  <c r="H20" i="4"/>
  <c r="H21" i="4" s="1"/>
  <c r="G20" i="4"/>
  <c r="G21" i="4" s="1"/>
  <c r="F20" i="4"/>
  <c r="F21" i="4" s="1"/>
  <c r="E20" i="4"/>
  <c r="E21" i="4" s="1"/>
  <c r="D20" i="4"/>
  <c r="D21" i="4" s="1"/>
  <c r="C20" i="4"/>
  <c r="C21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I38" i="4" l="1"/>
  <c r="H38" i="4" s="1"/>
  <c r="H41" i="4" s="1"/>
  <c r="E48" i="5"/>
  <c r="D48" i="5" s="1"/>
  <c r="E53" i="5"/>
  <c r="E52" i="5"/>
  <c r="D52" i="5" s="1"/>
  <c r="D41" i="1"/>
  <c r="C41" i="1"/>
  <c r="E63" i="5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K48" i="5"/>
  <c r="J48" i="5" s="1"/>
  <c r="K49" i="5"/>
  <c r="J49" i="5" s="1"/>
  <c r="K50" i="5"/>
  <c r="J50" i="5" s="1"/>
  <c r="I49" i="5"/>
  <c r="H49" i="5" s="1"/>
  <c r="I50" i="5"/>
  <c r="H50" i="5" s="1"/>
  <c r="I48" i="5"/>
  <c r="H48" i="5" s="1"/>
  <c r="G48" i="5"/>
  <c r="F48" i="5" s="1"/>
  <c r="G49" i="5"/>
  <c r="F49" i="5" s="1"/>
  <c r="G50" i="5"/>
  <c r="F50" i="5" s="1"/>
  <c r="E49" i="5"/>
  <c r="D49" i="5" s="1"/>
  <c r="E50" i="5"/>
  <c r="D50" i="5" s="1"/>
  <c r="E43" i="5"/>
  <c r="D43" i="5" s="1"/>
  <c r="E44" i="5"/>
  <c r="D44" i="5" s="1"/>
  <c r="E44" i="4"/>
  <c r="D44" i="4" s="1"/>
  <c r="E43" i="4"/>
  <c r="D43" i="4" s="1"/>
  <c r="E42" i="4"/>
  <c r="D42" i="4" s="1"/>
  <c r="M38" i="4"/>
  <c r="L38" i="4" s="1"/>
  <c r="M39" i="4"/>
  <c r="L39" i="4" s="1"/>
  <c r="M40" i="4"/>
  <c r="L40" i="4" s="1"/>
  <c r="K38" i="4"/>
  <c r="J38" i="4" s="1"/>
  <c r="K39" i="4"/>
  <c r="J39" i="4" s="1"/>
  <c r="K40" i="4"/>
  <c r="J40" i="4" s="1"/>
  <c r="I40" i="4"/>
  <c r="H40" i="4" s="1"/>
  <c r="G38" i="4"/>
  <c r="F38" i="4" s="1"/>
  <c r="G39" i="4"/>
  <c r="F39" i="4" s="1"/>
  <c r="G40" i="4"/>
  <c r="E38" i="4"/>
  <c r="D38" i="4" s="1"/>
  <c r="E39" i="4"/>
  <c r="D39" i="4" s="1"/>
  <c r="E40" i="4"/>
  <c r="D40" i="4" s="1"/>
  <c r="E35" i="4"/>
  <c r="D35" i="4" s="1"/>
  <c r="E33" i="4"/>
  <c r="D33" i="4" s="1"/>
  <c r="E34" i="4"/>
  <c r="D34" i="4" s="1"/>
  <c r="I29" i="4"/>
  <c r="H29" i="4" s="1"/>
  <c r="I30" i="4"/>
  <c r="H30" i="4" s="1"/>
  <c r="I31" i="4"/>
  <c r="H31" i="4" s="1"/>
  <c r="G29" i="4"/>
  <c r="F29" i="4" s="1"/>
  <c r="G30" i="4"/>
  <c r="F30" i="4" s="1"/>
  <c r="G31" i="4"/>
  <c r="F31" i="4" s="1"/>
  <c r="E29" i="4"/>
  <c r="D29" i="4" s="1"/>
  <c r="E30" i="4"/>
  <c r="D30" i="4" s="1"/>
  <c r="E31" i="4"/>
  <c r="D31" i="4" s="1"/>
  <c r="E24" i="4"/>
  <c r="D24" i="4" s="1"/>
  <c r="E25" i="4"/>
  <c r="D25" i="4" s="1"/>
  <c r="E26" i="4"/>
  <c r="D26" i="4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D53" i="5"/>
  <c r="E54" i="5"/>
  <c r="D54" i="5" s="1"/>
  <c r="E55" i="1"/>
  <c r="D55" i="1" s="1"/>
  <c r="E62" i="1"/>
  <c r="D62" i="1" s="1"/>
  <c r="E54" i="1"/>
  <c r="D54" i="1" s="1"/>
  <c r="E63" i="1"/>
  <c r="D63" i="1" s="1"/>
  <c r="E64" i="1"/>
  <c r="D64" i="1" s="1"/>
  <c r="E45" i="5"/>
  <c r="D45" i="5" s="1"/>
  <c r="K51" i="5" l="1"/>
  <c r="J51" i="5"/>
  <c r="E44" i="1"/>
  <c r="D44" i="1" s="1"/>
  <c r="D47" i="1" s="1"/>
  <c r="L60" i="5"/>
  <c r="M60" i="5"/>
  <c r="J60" i="5"/>
  <c r="K60" i="5"/>
  <c r="I60" i="5"/>
  <c r="H60" i="5"/>
  <c r="F60" i="5"/>
  <c r="G60" i="5"/>
  <c r="E55" i="5"/>
  <c r="H51" i="5"/>
  <c r="I51" i="5"/>
  <c r="F51" i="5"/>
  <c r="G51" i="5"/>
  <c r="D51" i="5"/>
  <c r="D64" i="5"/>
  <c r="L41" i="4"/>
  <c r="M41" i="4"/>
  <c r="K41" i="4"/>
  <c r="J41" i="4"/>
  <c r="I41" i="4"/>
  <c r="F40" i="4"/>
  <c r="F41" i="4" s="1"/>
  <c r="G41" i="4"/>
  <c r="I32" i="4"/>
  <c r="H32" i="4"/>
  <c r="G32" i="4"/>
  <c r="F32" i="4"/>
  <c r="E45" i="4"/>
  <c r="D27" i="4"/>
  <c r="D60" i="5"/>
  <c r="E51" i="5"/>
  <c r="E64" i="5"/>
  <c r="D36" i="4"/>
  <c r="F61" i="1"/>
  <c r="G61" i="1"/>
  <c r="F49" i="1"/>
  <c r="F52" i="1" s="1"/>
  <c r="G52" i="1"/>
  <c r="D56" i="1"/>
  <c r="D65" i="1"/>
  <c r="D41" i="4"/>
  <c r="E60" i="5"/>
  <c r="D55" i="5"/>
  <c r="D45" i="4"/>
  <c r="E41" i="4"/>
  <c r="E56" i="1"/>
  <c r="D61" i="1"/>
  <c r="E36" i="4"/>
  <c r="E65" i="1"/>
  <c r="E32" i="4"/>
  <c r="E52" i="1"/>
  <c r="D32" i="4"/>
  <c r="E27" i="4"/>
  <c r="E61" i="1"/>
  <c r="E46" i="5"/>
  <c r="D46" i="5"/>
  <c r="D52" i="1"/>
  <c r="E47" i="1" l="1"/>
</calcChain>
</file>

<file path=xl/sharedStrings.xml><?xml version="1.0" encoding="utf-8"?>
<sst xmlns="http://schemas.openxmlformats.org/spreadsheetml/2006/main" count="1193" uniqueCount="982">
  <si>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</si>
  <si>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</si>
  <si>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</si>
  <si>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</si>
  <si>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</si>
  <si>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</si>
  <si>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</si>
  <si>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</si>
  <si>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</si>
  <si>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</si>
  <si>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</si>
  <si>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</si>
  <si>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</si>
  <si>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</si>
  <si>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</si>
  <si>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</si>
  <si>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</si>
  <si>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</si>
  <si>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</si>
  <si>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</si>
  <si>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</si>
  <si>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</si>
  <si>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</si>
  <si>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</si>
  <si>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</si>
  <si>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</si>
  <si>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</si>
  <si>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</si>
  <si>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</si>
  <si>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</si>
  <si>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</si>
  <si>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</si>
  <si>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</si>
  <si>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</si>
  <si>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</si>
  <si>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</si>
  <si>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</si>
  <si>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</si>
  <si>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</si>
  <si>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</si>
  <si>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</si>
  <si>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</si>
  <si>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</si>
  <si>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</si>
  <si>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</si>
  <si>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</si>
  <si>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</si>
  <si>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</si>
  <si>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</si>
  <si>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</si>
  <si>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</si>
  <si>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</si>
  <si>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</si>
  <si>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</si>
  <si>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</si>
  <si>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</si>
  <si>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</si>
  <si>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</si>
  <si>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</si>
  <si>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</si>
  <si>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</si>
  <si>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</si>
  <si>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</si>
  <si>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</si>
  <si>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</si>
  <si>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</si>
  <si>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</si>
  <si>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</si>
  <si>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</si>
  <si>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</si>
  <si>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</si>
  <si>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</si>
  <si>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</si>
  <si>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</si>
  <si>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</si>
  <si>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</si>
  <si>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</si>
  <si>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</si>
  <si>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</si>
  <si>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</si>
  <si>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</si>
  <si>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</si>
  <si>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</si>
  <si>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</si>
  <si>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</si>
  <si>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</si>
  <si>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</si>
  <si>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</si>
  <si>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</si>
  <si>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</si>
  <si>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</si>
  <si>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</si>
  <si>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</si>
  <si>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</si>
  <si>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</si>
  <si>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</si>
  <si>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</si>
  <si>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</si>
  <si>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</si>
  <si>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</si>
  <si>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</si>
  <si>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</si>
  <si>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</si>
  <si>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</si>
  <si>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</si>
  <si>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</si>
  <si>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</si>
  <si>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</si>
  <si>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</si>
  <si>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</si>
  <si>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</si>
  <si>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</si>
  <si>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</si>
  <si>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</si>
  <si>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</si>
  <si>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</si>
  <si>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</si>
  <si>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</si>
  <si>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</si>
  <si>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</si>
  <si>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</si>
  <si>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</si>
  <si>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</si>
  <si>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</si>
  <si>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</si>
  <si>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</si>
  <si>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</si>
  <si>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</si>
  <si>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</si>
  <si>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</si>
  <si>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</si>
  <si>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</si>
  <si>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</si>
  <si>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</si>
  <si>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</si>
  <si>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</si>
  <si>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</si>
  <si>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</si>
  <si>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</si>
  <si>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</si>
  <si>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</si>
  <si>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</si>
  <si>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</si>
  <si>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</si>
  <si>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</si>
  <si>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</si>
  <si>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</si>
  <si>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</si>
  <si>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</si>
  <si>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</si>
  <si>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</si>
  <si>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</si>
  <si>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</si>
  <si>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</si>
  <si>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</si>
  <si>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</si>
  <si>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</si>
  <si>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</si>
  <si>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</si>
  <si>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</si>
  <si>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</si>
  <si>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</si>
  <si>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</si>
  <si>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</si>
  <si>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</si>
  <si>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</si>
  <si>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</si>
  <si>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</si>
  <si>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</si>
  <si>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</si>
  <si>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</si>
  <si>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</si>
  <si>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</si>
  <si>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</si>
  <si>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</si>
  <si>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</si>
  <si>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</si>
  <si>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</si>
  <si>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</si>
  <si>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</si>
  <si>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</si>
  <si>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</si>
  <si>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</si>
  <si>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</si>
  <si>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</si>
  <si>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</si>
  <si>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</si>
  <si>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</si>
  <si>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</si>
  <si>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</si>
  <si>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</si>
  <si>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</si>
  <si>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</si>
  <si>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</si>
  <si>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</si>
  <si>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</si>
  <si>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</si>
  <si>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</si>
  <si>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</si>
  <si>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</si>
  <si>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</si>
  <si>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не использует</t>
  </si>
  <si>
    <t>не рисует</t>
  </si>
  <si>
    <t>пересказывает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</si>
  <si>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</si>
  <si>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</si>
  <si>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</si>
  <si>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</si>
  <si>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</si>
  <si>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</si>
  <si>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</si>
  <si>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</si>
  <si>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</si>
  <si>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</si>
  <si>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</si>
  <si>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</si>
  <si>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</si>
  <si>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</si>
  <si>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</si>
  <si>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</si>
  <si>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</si>
  <si>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</si>
  <si>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</si>
  <si>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</si>
  <si>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</si>
  <si>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</si>
  <si>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</si>
  <si>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</si>
  <si>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</si>
  <si>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</si>
  <si>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</si>
  <si>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</si>
  <si>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</si>
  <si>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</si>
  <si>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</si>
  <si>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</si>
  <si>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</si>
  <si>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</si>
  <si>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</si>
  <si>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</si>
  <si>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</si>
  <si>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</si>
  <si>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</si>
  <si>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</si>
  <si>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</si>
  <si>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</si>
  <si>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</si>
  <si>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</si>
  <si>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</si>
  <si>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</si>
  <si>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</si>
  <si>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</si>
  <si>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</si>
  <si>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</si>
  <si>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</si>
  <si>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</si>
  <si>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</si>
  <si>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</si>
  <si>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</si>
  <si>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</si>
  <si>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</si>
  <si>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</si>
  <si>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</si>
  <si>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</si>
  <si>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</si>
  <si>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</si>
  <si>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</si>
  <si>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</si>
  <si>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</si>
  <si>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</si>
  <si>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</si>
  <si>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</si>
  <si>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</si>
  <si>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</si>
  <si>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</si>
  <si>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</si>
  <si>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</si>
  <si>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различает частично</t>
  </si>
  <si>
    <t>пытается произносить</t>
  </si>
  <si>
    <t>не выполняет</t>
  </si>
  <si>
    <t>пытается сравнивать</t>
  </si>
  <si>
    <t>знает и называет</t>
  </si>
  <si>
    <t>определяет</t>
  </si>
  <si>
    <t>выполняет самостоятельно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</si>
  <si>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</si>
  <si>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</si>
  <si>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</si>
  <si>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</si>
  <si>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</si>
  <si>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</si>
  <si>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</si>
  <si>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</si>
  <si>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</si>
  <si>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</si>
  <si>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</si>
  <si>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</si>
  <si>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</si>
  <si>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</si>
  <si>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</si>
  <si>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</si>
  <si>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</si>
  <si>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</si>
  <si>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</si>
  <si>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</si>
  <si>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</si>
  <si>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</si>
  <si>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</si>
  <si>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</si>
  <si>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</si>
  <si>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</si>
  <si>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</si>
  <si>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</si>
  <si>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</si>
  <si>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</si>
  <si>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</si>
  <si>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</si>
  <si>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</si>
  <si>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</si>
  <si>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</si>
  <si>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</si>
  <si>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</si>
  <si>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</si>
  <si>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</si>
  <si>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</si>
  <si>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</si>
  <si>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</si>
  <si>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</si>
  <si>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</si>
  <si>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</si>
  <si>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</si>
  <si>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</si>
  <si>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</si>
  <si>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</si>
  <si>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</si>
  <si>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</si>
  <si>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</si>
  <si>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</si>
  <si>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</si>
  <si>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</si>
  <si>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</si>
  <si>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</si>
  <si>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</si>
  <si>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</si>
  <si>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</si>
  <si>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</si>
  <si>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</si>
  <si>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</si>
  <si>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</si>
  <si>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</si>
  <si>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</si>
  <si>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</si>
  <si>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</si>
  <si>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</si>
  <si>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</si>
  <si>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</si>
  <si>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</si>
  <si>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</si>
  <si>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</si>
  <si>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</si>
  <si>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</si>
  <si>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</si>
  <si>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</si>
  <si>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</si>
  <si>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</si>
  <si>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</si>
  <si>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</si>
  <si>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</si>
  <si>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</si>
  <si>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</si>
  <si>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</si>
  <si>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</si>
  <si>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</si>
  <si>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</si>
  <si>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</si>
  <si>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</si>
  <si>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</si>
  <si>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</si>
  <si>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</si>
  <si>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</si>
  <si>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</si>
  <si>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</si>
  <si>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</si>
  <si>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</si>
  <si>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</si>
  <si>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</si>
  <si>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</si>
  <si>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</si>
  <si>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</si>
  <si>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</si>
  <si>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</si>
  <si>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</si>
  <si>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</si>
  <si>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</si>
  <si>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</si>
  <si>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</si>
  <si>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</si>
  <si>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</si>
  <si>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</si>
  <si>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</si>
  <si>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</si>
  <si>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</si>
  <si>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</si>
  <si>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</si>
  <si>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</si>
  <si>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</si>
  <si>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</si>
  <si>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</si>
  <si>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</si>
  <si>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</si>
  <si>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</si>
  <si>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</si>
  <si>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</si>
  <si>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</si>
  <si>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</si>
  <si>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</si>
  <si>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</si>
  <si>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</si>
  <si>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</si>
  <si>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</si>
  <si>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</si>
  <si>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</si>
  <si>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</si>
  <si>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</si>
  <si>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</si>
  <si>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</si>
  <si>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</si>
  <si>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</si>
  <si>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</si>
  <si>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</si>
  <si>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</si>
  <si>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</si>
  <si>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</si>
  <si>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</si>
  <si>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</si>
  <si>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</si>
  <si>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</si>
  <si>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</si>
  <si>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</si>
  <si>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</si>
  <si>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</si>
  <si>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</si>
  <si>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</si>
  <si>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</si>
  <si>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</si>
  <si>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</si>
  <si>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</si>
  <si>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</si>
  <si>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</si>
  <si>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</si>
  <si>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</si>
  <si>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</si>
  <si>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</si>
  <si>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</si>
  <si>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</si>
  <si>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</si>
  <si>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</si>
  <si>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</si>
  <si>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</si>
  <si>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</si>
  <si>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</si>
  <si>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</si>
  <si>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</si>
  <si>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</si>
  <si>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</si>
  <si>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</si>
  <si>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</si>
  <si>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</si>
  <si>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</si>
  <si>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</si>
  <si>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</si>
  <si>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</si>
  <si>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</si>
  <si>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</si>
  <si>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</si>
  <si>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</si>
  <si>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</si>
  <si>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</si>
  <si>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</si>
  <si>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</si>
  <si>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</si>
  <si>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</si>
  <si>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</si>
  <si>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</si>
  <si>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</si>
  <si>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</si>
  <si>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</si>
  <si>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</si>
  <si>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</si>
  <si>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</si>
  <si>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</si>
  <si>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</si>
  <si>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</si>
  <si>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</si>
  <si>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</si>
  <si>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</si>
  <si>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</si>
  <si>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</si>
  <si>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</si>
  <si>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</si>
  <si>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</si>
  <si>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</si>
  <si>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</si>
  <si>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</si>
  <si>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</si>
  <si>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</si>
  <si>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</si>
  <si>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</si>
  <si>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</si>
  <si>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</si>
  <si>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</si>
  <si>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</si>
  <si>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</si>
  <si>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</si>
  <si>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</si>
  <si>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</si>
  <si>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</si>
  <si>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</si>
  <si>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</si>
  <si>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</si>
  <si>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</si>
  <si>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</si>
  <si>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</si>
  <si>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</si>
  <si>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</si>
  <si>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</si>
  <si>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</si>
  <si>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</si>
  <si>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</si>
  <si>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</si>
  <si>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</si>
  <si>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</si>
  <si>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</si>
  <si>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</si>
  <si>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</si>
  <si>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</si>
  <si>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</si>
  <si>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</si>
  <si>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</si>
  <si>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</si>
  <si>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</si>
  <si>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</si>
  <si>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</si>
  <si>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</si>
  <si>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</si>
  <si>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</si>
  <si>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</si>
  <si>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</si>
  <si>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</si>
  <si>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</si>
  <si>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</si>
  <si>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</si>
  <si>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</si>
  <si>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</si>
  <si>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</si>
  <si>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</si>
  <si>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</si>
  <si>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</si>
  <si>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</si>
  <si>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</si>
  <si>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</si>
  <si>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</si>
  <si>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</si>
  <si>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</si>
  <si>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</si>
  <si>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</si>
  <si>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</si>
  <si>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</si>
  <si>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</si>
  <si>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</si>
  <si>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</si>
  <si>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</si>
  <si>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</si>
  <si>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</si>
  <si>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</si>
  <si>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</si>
  <si>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</si>
  <si>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</si>
  <si>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</si>
  <si>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</si>
  <si>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</si>
  <si>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</si>
  <si>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</si>
  <si>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</si>
  <si>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</si>
  <si>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</si>
  <si>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</si>
  <si>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</si>
  <si>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</si>
  <si>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</si>
  <si>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</si>
  <si>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</si>
  <si>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</si>
  <si>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</si>
  <si>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</si>
  <si>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</si>
  <si>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</si>
  <si>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</si>
  <si>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</si>
  <si>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</si>
  <si>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</si>
  <si>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</si>
  <si>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</si>
  <si>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</si>
  <si>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</si>
  <si>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</si>
  <si>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</si>
  <si>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</si>
  <si>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</si>
  <si>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</si>
  <si>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</si>
  <si>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</si>
  <si>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</si>
  <si>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</si>
  <si>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</si>
  <si>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</si>
  <si>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</si>
  <si>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</si>
  <si>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</si>
  <si>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</si>
  <si>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</si>
  <si>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</si>
  <si>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</si>
  <si>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</si>
  <si>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</si>
  <si>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</si>
  <si>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</si>
  <si>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</si>
  <si>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</si>
  <si>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</si>
  <si>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</si>
  <si>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</si>
  <si>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</si>
  <si>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</si>
  <si>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</si>
  <si>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</si>
  <si>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</si>
  <si>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</si>
  <si>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</si>
  <si>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</si>
  <si>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</si>
  <si>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</si>
  <si>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</si>
  <si>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</si>
  <si>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</si>
  <si>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</si>
  <si>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</si>
  <si>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</si>
  <si>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</si>
  <si>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</si>
  <si>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</si>
  <si>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</si>
  <si>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</si>
  <si>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</si>
  <si>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</si>
  <si>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</si>
  <si>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</si>
  <si>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</si>
  <si>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</si>
  <si>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</si>
  <si>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</si>
  <si>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</si>
  <si>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</si>
  <si>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</si>
  <si>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</si>
  <si>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</si>
  <si>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</si>
  <si>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</si>
  <si>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</si>
  <si>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</si>
  <si>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</si>
  <si>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</si>
  <si>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</si>
  <si>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</si>
  <si>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</si>
  <si>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</si>
  <si>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</si>
  <si>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</si>
  <si>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</si>
  <si>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</si>
  <si>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</si>
  <si>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</si>
  <si>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</si>
  <si>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</si>
  <si>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</si>
  <si>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</si>
  <si>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</si>
  <si>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</si>
  <si>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</si>
  <si>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</si>
  <si>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</si>
  <si>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</si>
  <si>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</si>
  <si>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</si>
  <si>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</si>
  <si>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</si>
  <si>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</si>
  <si>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</si>
  <si>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</si>
  <si>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</si>
  <si>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</si>
  <si>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</si>
  <si>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</si>
  <si>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</si>
  <si>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</si>
  <si>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</si>
  <si>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</si>
  <si>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</si>
  <si>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</si>
  <si>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</si>
  <si>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</si>
  <si>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</si>
  <si>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</si>
  <si>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</si>
  <si>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</si>
  <si>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</si>
  <si>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</si>
  <si>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</si>
  <si>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</si>
  <si>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</si>
  <si>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</si>
  <si>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</si>
  <si>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</si>
  <si>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</si>
  <si>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</si>
  <si>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</si>
  <si>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</si>
  <si>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</si>
  <si>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</si>
  <si>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</si>
  <si>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</si>
  <si>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</si>
  <si>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</si>
  <si>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</si>
  <si>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</si>
  <si>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</si>
  <si>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</si>
  <si>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</si>
  <si>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</si>
  <si>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</si>
  <si>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</si>
  <si>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</si>
  <si>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</si>
  <si>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</si>
  <si>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</si>
  <si>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</si>
  <si>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</si>
  <si>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</si>
  <si>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</si>
  <si>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</si>
  <si>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</si>
  <si>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</si>
  <si>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</si>
  <si>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</si>
  <si>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</si>
  <si>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</si>
  <si>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</si>
  <si>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</si>
  <si>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</si>
  <si>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</si>
  <si>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</si>
  <si>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</si>
  <si>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</si>
  <si>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</si>
  <si>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</si>
  <si>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</si>
  <si>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</si>
  <si>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</si>
  <si>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</si>
  <si>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</si>
  <si>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</si>
  <si>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</si>
  <si>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</si>
  <si>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</si>
  <si>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</si>
  <si>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</si>
  <si>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</si>
  <si>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</si>
  <si>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</si>
  <si>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</si>
  <si>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</si>
  <si>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</si>
  <si>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</si>
  <si>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</si>
  <si>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</si>
  <si>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</si>
  <si>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</si>
  <si>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</si>
  <si>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</si>
  <si>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</si>
  <si>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</si>
  <si>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</si>
  <si>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</si>
  <si>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</si>
  <si>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</si>
  <si>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</si>
  <si>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</si>
  <si>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</si>
  <si>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</si>
  <si>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</si>
  <si>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</si>
  <si>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</si>
  <si>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</si>
  <si>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</si>
  <si>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</si>
  <si>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</si>
  <si>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</si>
  <si>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</si>
  <si>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</si>
  <si>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</si>
  <si>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</si>
  <si>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</si>
  <si>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</si>
  <si>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</si>
  <si>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</si>
  <si>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</si>
  <si>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</si>
  <si>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</si>
  <si>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</si>
  <si>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</si>
  <si>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</si>
  <si>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</si>
  <si>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</si>
  <si>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</si>
  <si>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</si>
  <si>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</si>
  <si>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</si>
  <si>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</si>
  <si>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</si>
  <si>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</si>
  <si>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</si>
  <si>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</si>
  <si>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</si>
  <si>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</si>
  <si>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</si>
  <si>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</si>
  <si>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</si>
  <si>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</si>
  <si>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</si>
  <si>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</si>
  <si>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</si>
  <si>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</si>
  <si>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</si>
  <si>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</si>
  <si>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</si>
  <si>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</si>
  <si>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</si>
  <si>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</si>
  <si>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</si>
  <si>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</si>
  <si>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</si>
  <si>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</si>
  <si>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</si>
  <si>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</si>
  <si>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</si>
  <si>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</si>
  <si>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</si>
  <si>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</si>
  <si>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</si>
  <si>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</si>
  <si>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</si>
  <si>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</si>
  <si>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</si>
  <si>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</si>
  <si>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</si>
  <si>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</si>
  <si>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</si>
  <si>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</si>
  <si>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</si>
  <si>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</si>
  <si>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</si>
  <si>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</si>
  <si>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</si>
  <si>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</si>
  <si>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</si>
  <si>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</si>
  <si>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</si>
  <si>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</si>
  <si>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</si>
  <si>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</si>
  <si>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</si>
  <si>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</si>
  <si>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</si>
  <si>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</si>
  <si>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</si>
  <si>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</si>
  <si>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</si>
  <si>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</si>
  <si>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</si>
  <si>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</si>
  <si>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</si>
  <si>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</si>
  <si>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</si>
  <si>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</si>
  <si>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</si>
  <si>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</si>
  <si>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</si>
  <si>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</si>
  <si>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</si>
  <si>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</si>
  <si>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</si>
  <si>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</si>
  <si>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</si>
  <si>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</si>
  <si>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</si>
  <si>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</si>
  <si>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</si>
  <si>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</si>
  <si>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</si>
  <si>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</si>
  <si>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</si>
  <si>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</si>
  <si>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</si>
  <si>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</si>
  <si>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</si>
  <si>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</si>
  <si>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</si>
  <si>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</si>
  <si>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</si>
  <si>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</si>
  <si>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</si>
  <si>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</si>
  <si>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</si>
  <si>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</si>
  <si>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</si>
  <si>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</si>
  <si>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</si>
  <si>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</si>
  <si>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</si>
  <si>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</si>
  <si>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</si>
  <si>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</si>
  <si>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</si>
  <si>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</si>
  <si>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</si>
  <si>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</si>
  <si>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</si>
  <si>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</si>
  <si>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</si>
  <si>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</si>
  <si>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</si>
  <si>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</si>
  <si>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</si>
  <si>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</si>
  <si>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</si>
  <si>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</si>
  <si>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</si>
  <si>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</si>
  <si>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</si>
  <si>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</si>
  <si>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</si>
  <si>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</si>
  <si>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</si>
  <si>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</si>
  <si>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</si>
  <si>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</si>
  <si>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Аристанова Амина</t>
  </si>
  <si>
    <t>Белоброва Дарина</t>
  </si>
  <si>
    <t>Қайрат Аяла</t>
  </si>
  <si>
    <t>Полещук Артем</t>
  </si>
  <si>
    <t>Хасенова Мира</t>
  </si>
  <si>
    <t>Чернецкая Полина</t>
  </si>
  <si>
    <t>Байжанов Марк</t>
  </si>
  <si>
    <t>Байрамова Ханиса</t>
  </si>
  <si>
    <t>Бейсембаева Камила</t>
  </si>
  <si>
    <t>Гудиева Милихан</t>
  </si>
  <si>
    <t>Ешуркаев Руслан</t>
  </si>
  <si>
    <t>Калиниченко Богдан</t>
  </si>
  <si>
    <t>Кенесары Иман</t>
  </si>
  <si>
    <t>Кудин Богдан</t>
  </si>
  <si>
    <t>Логвиненко Ева</t>
  </si>
  <si>
    <t>Малафаев Максим</t>
  </si>
  <si>
    <t>Микоэлян Варвара</t>
  </si>
  <si>
    <t>Мирзоев Хасан</t>
  </si>
  <si>
    <t>Нұрәділ Мустафа</t>
  </si>
  <si>
    <t>Пешков Костя</t>
  </si>
  <si>
    <t>Проходенко Варвара</t>
  </si>
  <si>
    <t>Савченко Радомир</t>
  </si>
  <si>
    <t>Сидоров Мирон</t>
  </si>
  <si>
    <t>Трегуб Вадим</t>
  </si>
  <si>
    <t>Темиргалиев Куаныш</t>
  </si>
  <si>
    <t xml:space="preserve">                                  Учебный год: 2023-2024 уч.год                            Группа: "Қарлығаш"             Период: Промежуточный       Сроки проведения:Январь</t>
  </si>
  <si>
    <t xml:space="preserve">                                  Учебный год: 2023-2024 уч. год                          Группа: "Қарлығаш"                Период: Промежуточный    Сроки проведения:Январь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</si>
</sst>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6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532</v>
      </c>
      <c r="B1" s="14" t="s">
        <v>124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0" t="s">
        <v>533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949</v>
      </c>
      <c r="DN2" s="6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7" t="s">
        <v>0</v>
      </c>
      <c r="B4" s="117" t="s">
        <v>125</v>
      </c>
      <c r="C4" s="97" t="s">
        <v>205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9"/>
      <c r="X4" s="92" t="s">
        <v>207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4"/>
      <c r="BH4" s="80" t="s">
        <v>612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92" t="s">
        <v>210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4"/>
      <c r="DA4" s="68" t="s">
        <v>212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70"/>
    </row>
    <row r="5" spans="1:119" ht="15.6" customHeight="1" x14ac:dyDescent="0.25">
      <c r="A5" s="117"/>
      <c r="B5" s="117"/>
      <c r="C5" s="100" t="s">
        <v>206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7" t="s">
        <v>208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9"/>
      <c r="AS5" s="104" t="s">
        <v>209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6"/>
      <c r="BH5" s="81" t="s">
        <v>29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90" t="s">
        <v>211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5" t="s">
        <v>40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77" t="s">
        <v>213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9"/>
    </row>
    <row r="6" spans="1:119" ht="15" customHeight="1" x14ac:dyDescent="0.25">
      <c r="A6" s="117"/>
      <c r="B6" s="117"/>
      <c r="C6" s="92" t="s">
        <v>535</v>
      </c>
      <c r="D6" s="93"/>
      <c r="E6" s="93"/>
      <c r="F6" s="93"/>
      <c r="G6" s="93"/>
      <c r="H6" s="93"/>
      <c r="I6" s="93"/>
      <c r="J6" s="93"/>
      <c r="K6" s="93"/>
      <c r="L6" s="80" t="s">
        <v>552</v>
      </c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2" t="s">
        <v>535</v>
      </c>
      <c r="Y6" s="82"/>
      <c r="Z6" s="82"/>
      <c r="AA6" s="82"/>
      <c r="AB6" s="82"/>
      <c r="AC6" s="82"/>
      <c r="AD6" s="82"/>
      <c r="AE6" s="82"/>
      <c r="AF6" s="82"/>
      <c r="AG6" s="80" t="s">
        <v>552</v>
      </c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2" t="s">
        <v>535</v>
      </c>
      <c r="AT6" s="82"/>
      <c r="AU6" s="82"/>
      <c r="AV6" s="82"/>
      <c r="AW6" s="82"/>
      <c r="AX6" s="82"/>
      <c r="AY6" s="80" t="s">
        <v>552</v>
      </c>
      <c r="AZ6" s="80"/>
      <c r="BA6" s="80"/>
      <c r="BB6" s="80"/>
      <c r="BC6" s="80"/>
      <c r="BD6" s="80"/>
      <c r="BE6" s="80"/>
      <c r="BF6" s="80"/>
      <c r="BG6" s="80"/>
      <c r="BH6" s="82" t="s">
        <v>535</v>
      </c>
      <c r="BI6" s="82"/>
      <c r="BJ6" s="82"/>
      <c r="BK6" s="82"/>
      <c r="BL6" s="82"/>
      <c r="BM6" s="82"/>
      <c r="BN6" s="80" t="s">
        <v>552</v>
      </c>
      <c r="BO6" s="80"/>
      <c r="BP6" s="80"/>
      <c r="BQ6" s="80"/>
      <c r="BR6" s="80"/>
      <c r="BS6" s="80"/>
      <c r="BT6" s="80"/>
      <c r="BU6" s="80"/>
      <c r="BV6" s="80"/>
      <c r="BW6" s="82" t="s">
        <v>535</v>
      </c>
      <c r="BX6" s="82"/>
      <c r="BY6" s="82"/>
      <c r="BZ6" s="82"/>
      <c r="CA6" s="82"/>
      <c r="CB6" s="82"/>
      <c r="CC6" s="80" t="s">
        <v>552</v>
      </c>
      <c r="CD6" s="80"/>
      <c r="CE6" s="80"/>
      <c r="CF6" s="80"/>
      <c r="CG6" s="80"/>
      <c r="CH6" s="80"/>
      <c r="CI6" s="71" t="s">
        <v>535</v>
      </c>
      <c r="CJ6" s="72"/>
      <c r="CK6" s="72"/>
      <c r="CL6" s="72"/>
      <c r="CM6" s="72"/>
      <c r="CN6" s="72"/>
      <c r="CO6" s="72"/>
      <c r="CP6" s="72"/>
      <c r="CQ6" s="72"/>
      <c r="CR6" s="93" t="s">
        <v>552</v>
      </c>
      <c r="CS6" s="93"/>
      <c r="CT6" s="93"/>
      <c r="CU6" s="93"/>
      <c r="CV6" s="93"/>
      <c r="CW6" s="93"/>
      <c r="CX6" s="93"/>
      <c r="CY6" s="93"/>
      <c r="CZ6" s="94"/>
      <c r="DA6" s="71" t="s">
        <v>535</v>
      </c>
      <c r="DB6" s="72"/>
      <c r="DC6" s="72"/>
      <c r="DD6" s="72"/>
      <c r="DE6" s="72"/>
      <c r="DF6" s="73"/>
      <c r="DG6" s="74" t="s">
        <v>552</v>
      </c>
      <c r="DH6" s="75"/>
      <c r="DI6" s="75"/>
      <c r="DJ6" s="75"/>
      <c r="DK6" s="75"/>
      <c r="DL6" s="75"/>
      <c r="DM6" s="75"/>
      <c r="DN6" s="75"/>
      <c r="DO6" s="76"/>
    </row>
    <row r="7" spans="1:119" ht="10.15" hidden="1" customHeight="1" x14ac:dyDescent="0.25">
      <c r="A7" s="117"/>
      <c r="B7" s="1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7"/>
      <c r="B8" s="117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7"/>
      <c r="B9" s="117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7"/>
      <c r="B10" s="117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7"/>
      <c r="B11" s="117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7"/>
      <c r="B12" s="117"/>
      <c r="C12" s="102" t="s">
        <v>10</v>
      </c>
      <c r="D12" s="66" t="s">
        <v>2</v>
      </c>
      <c r="E12" s="66" t="s">
        <v>3</v>
      </c>
      <c r="F12" s="66" t="s">
        <v>14</v>
      </c>
      <c r="G12" s="66" t="s">
        <v>4</v>
      </c>
      <c r="H12" s="66" t="s">
        <v>5</v>
      </c>
      <c r="I12" s="66" t="s">
        <v>11</v>
      </c>
      <c r="J12" s="66" t="s">
        <v>6</v>
      </c>
      <c r="K12" s="66" t="s">
        <v>7</v>
      </c>
      <c r="L12" s="66" t="s">
        <v>15</v>
      </c>
      <c r="M12" s="66" t="s">
        <v>6</v>
      </c>
      <c r="N12" s="66" t="s">
        <v>7</v>
      </c>
      <c r="O12" s="66" t="s">
        <v>12</v>
      </c>
      <c r="P12" s="66" t="s">
        <v>8</v>
      </c>
      <c r="Q12" s="66" t="s">
        <v>1</v>
      </c>
      <c r="R12" s="66" t="s">
        <v>13</v>
      </c>
      <c r="S12" s="66" t="s">
        <v>3</v>
      </c>
      <c r="T12" s="66" t="s">
        <v>9</v>
      </c>
      <c r="U12" s="66" t="s">
        <v>16</v>
      </c>
      <c r="V12" s="66" t="s">
        <v>3</v>
      </c>
      <c r="W12" s="66" t="s">
        <v>9</v>
      </c>
      <c r="X12" s="66" t="s">
        <v>17</v>
      </c>
      <c r="Y12" s="66"/>
      <c r="Z12" s="66"/>
      <c r="AA12" s="100" t="s">
        <v>18</v>
      </c>
      <c r="AB12" s="101"/>
      <c r="AC12" s="102"/>
      <c r="AD12" s="100" t="s">
        <v>19</v>
      </c>
      <c r="AE12" s="101"/>
      <c r="AF12" s="102"/>
      <c r="AG12" s="66" t="s">
        <v>20</v>
      </c>
      <c r="AH12" s="66"/>
      <c r="AI12" s="66"/>
      <c r="AJ12" s="66" t="s">
        <v>21</v>
      </c>
      <c r="AK12" s="66"/>
      <c r="AL12" s="66"/>
      <c r="AM12" s="66" t="s">
        <v>22</v>
      </c>
      <c r="AN12" s="66"/>
      <c r="AO12" s="66"/>
      <c r="AP12" s="62" t="s">
        <v>23</v>
      </c>
      <c r="AQ12" s="62"/>
      <c r="AR12" s="62"/>
      <c r="AS12" s="66" t="s">
        <v>24</v>
      </c>
      <c r="AT12" s="66"/>
      <c r="AU12" s="66"/>
      <c r="AV12" s="66" t="s">
        <v>25</v>
      </c>
      <c r="AW12" s="66"/>
      <c r="AX12" s="66"/>
      <c r="AY12" s="62" t="s">
        <v>26</v>
      </c>
      <c r="AZ12" s="62"/>
      <c r="BA12" s="62"/>
      <c r="BB12" s="66" t="s">
        <v>27</v>
      </c>
      <c r="BC12" s="66"/>
      <c r="BD12" s="66"/>
      <c r="BE12" s="66" t="s">
        <v>28</v>
      </c>
      <c r="BF12" s="66"/>
      <c r="BG12" s="66"/>
      <c r="BH12" s="63" t="s">
        <v>127</v>
      </c>
      <c r="BI12" s="64"/>
      <c r="BJ12" s="65"/>
      <c r="BK12" s="63" t="s">
        <v>128</v>
      </c>
      <c r="BL12" s="64"/>
      <c r="BM12" s="65"/>
      <c r="BN12" s="63" t="s">
        <v>129</v>
      </c>
      <c r="BO12" s="64"/>
      <c r="BP12" s="65"/>
      <c r="BQ12" s="62" t="s">
        <v>130</v>
      </c>
      <c r="BR12" s="62"/>
      <c r="BS12" s="62"/>
      <c r="BT12" s="62" t="s">
        <v>131</v>
      </c>
      <c r="BU12" s="62"/>
      <c r="BV12" s="62"/>
      <c r="BW12" s="62" t="s">
        <v>30</v>
      </c>
      <c r="BX12" s="62"/>
      <c r="BY12" s="62"/>
      <c r="BZ12" s="62" t="s">
        <v>31</v>
      </c>
      <c r="CA12" s="62"/>
      <c r="CB12" s="62"/>
      <c r="CC12" s="62" t="s">
        <v>32</v>
      </c>
      <c r="CD12" s="62"/>
      <c r="CE12" s="62"/>
      <c r="CF12" s="62" t="s">
        <v>33</v>
      </c>
      <c r="CG12" s="62"/>
      <c r="CH12" s="62"/>
      <c r="CI12" s="62" t="s">
        <v>34</v>
      </c>
      <c r="CJ12" s="62"/>
      <c r="CK12" s="62"/>
      <c r="CL12" s="62" t="s">
        <v>35</v>
      </c>
      <c r="CM12" s="62"/>
      <c r="CN12" s="62"/>
      <c r="CO12" s="62" t="s">
        <v>36</v>
      </c>
      <c r="CP12" s="62"/>
      <c r="CQ12" s="62"/>
      <c r="CR12" s="62" t="s">
        <v>37</v>
      </c>
      <c r="CS12" s="62"/>
      <c r="CT12" s="62"/>
      <c r="CU12" s="62" t="s">
        <v>38</v>
      </c>
      <c r="CV12" s="62"/>
      <c r="CW12" s="62"/>
      <c r="CX12" s="62" t="s">
        <v>39</v>
      </c>
      <c r="CY12" s="62"/>
      <c r="CZ12" s="62"/>
      <c r="DA12" s="62" t="s">
        <v>132</v>
      </c>
      <c r="DB12" s="62"/>
      <c r="DC12" s="62"/>
      <c r="DD12" s="62" t="s">
        <v>133</v>
      </c>
      <c r="DE12" s="62"/>
      <c r="DF12" s="62"/>
      <c r="DG12" s="62" t="s">
        <v>134</v>
      </c>
      <c r="DH12" s="62"/>
      <c r="DI12" s="62"/>
      <c r="DJ12" s="62" t="s">
        <v>135</v>
      </c>
      <c r="DK12" s="62"/>
      <c r="DL12" s="62"/>
      <c r="DM12" s="62" t="s">
        <v>136</v>
      </c>
      <c r="DN12" s="62"/>
      <c r="DO12" s="62"/>
    </row>
    <row r="13" spans="1:119" ht="56.25" customHeight="1" x14ac:dyDescent="0.25">
      <c r="A13" s="117"/>
      <c r="B13" s="118"/>
      <c r="C13" s="111" t="s">
        <v>534</v>
      </c>
      <c r="D13" s="111"/>
      <c r="E13" s="111"/>
      <c r="F13" s="111" t="s">
        <v>944</v>
      </c>
      <c r="G13" s="111"/>
      <c r="H13" s="111"/>
      <c r="I13" s="111" t="s">
        <v>142</v>
      </c>
      <c r="J13" s="111"/>
      <c r="K13" s="111"/>
      <c r="L13" s="103" t="s">
        <v>538</v>
      </c>
      <c r="M13" s="103"/>
      <c r="N13" s="103"/>
      <c r="O13" s="103" t="s">
        <v>539</v>
      </c>
      <c r="P13" s="103"/>
      <c r="Q13" s="103"/>
      <c r="R13" s="103" t="s">
        <v>542</v>
      </c>
      <c r="S13" s="103"/>
      <c r="T13" s="103"/>
      <c r="U13" s="103" t="s">
        <v>544</v>
      </c>
      <c r="V13" s="103"/>
      <c r="W13" s="103"/>
      <c r="X13" s="103" t="s">
        <v>545</v>
      </c>
      <c r="Y13" s="103"/>
      <c r="Z13" s="103"/>
      <c r="AA13" s="112" t="s">
        <v>547</v>
      </c>
      <c r="AB13" s="112"/>
      <c r="AC13" s="112"/>
      <c r="AD13" s="103" t="s">
        <v>548</v>
      </c>
      <c r="AE13" s="103"/>
      <c r="AF13" s="103"/>
      <c r="AG13" s="112" t="s">
        <v>553</v>
      </c>
      <c r="AH13" s="112"/>
      <c r="AI13" s="112"/>
      <c r="AJ13" s="103" t="s">
        <v>555</v>
      </c>
      <c r="AK13" s="103"/>
      <c r="AL13" s="103"/>
      <c r="AM13" s="103" t="s">
        <v>559</v>
      </c>
      <c r="AN13" s="103"/>
      <c r="AO13" s="103"/>
      <c r="AP13" s="103" t="s">
        <v>562</v>
      </c>
      <c r="AQ13" s="103"/>
      <c r="AR13" s="103"/>
      <c r="AS13" s="103" t="s">
        <v>565</v>
      </c>
      <c r="AT13" s="103"/>
      <c r="AU13" s="103"/>
      <c r="AV13" s="103" t="s">
        <v>566</v>
      </c>
      <c r="AW13" s="103"/>
      <c r="AX13" s="103"/>
      <c r="AY13" s="103" t="s">
        <v>568</v>
      </c>
      <c r="AZ13" s="103"/>
      <c r="BA13" s="103"/>
      <c r="BB13" s="103" t="s">
        <v>167</v>
      </c>
      <c r="BC13" s="103"/>
      <c r="BD13" s="103"/>
      <c r="BE13" s="103" t="s">
        <v>571</v>
      </c>
      <c r="BF13" s="103"/>
      <c r="BG13" s="103"/>
      <c r="BH13" s="103" t="s">
        <v>169</v>
      </c>
      <c r="BI13" s="103"/>
      <c r="BJ13" s="103"/>
      <c r="BK13" s="112" t="s">
        <v>573</v>
      </c>
      <c r="BL13" s="112"/>
      <c r="BM13" s="112"/>
      <c r="BN13" s="103" t="s">
        <v>576</v>
      </c>
      <c r="BO13" s="103"/>
      <c r="BP13" s="103"/>
      <c r="BQ13" s="111" t="s">
        <v>172</v>
      </c>
      <c r="BR13" s="111"/>
      <c r="BS13" s="111"/>
      <c r="BT13" s="103" t="s">
        <v>177</v>
      </c>
      <c r="BU13" s="103"/>
      <c r="BV13" s="103"/>
      <c r="BW13" s="103" t="s">
        <v>579</v>
      </c>
      <c r="BX13" s="103"/>
      <c r="BY13" s="103"/>
      <c r="BZ13" s="103" t="s">
        <v>581</v>
      </c>
      <c r="CA13" s="103"/>
      <c r="CB13" s="103"/>
      <c r="CC13" s="103" t="s">
        <v>582</v>
      </c>
      <c r="CD13" s="103"/>
      <c r="CE13" s="103"/>
      <c r="CF13" s="103" t="s">
        <v>586</v>
      </c>
      <c r="CG13" s="103"/>
      <c r="CH13" s="103"/>
      <c r="CI13" s="103" t="s">
        <v>590</v>
      </c>
      <c r="CJ13" s="103"/>
      <c r="CK13" s="103"/>
      <c r="CL13" s="103" t="s">
        <v>593</v>
      </c>
      <c r="CM13" s="103"/>
      <c r="CN13" s="103"/>
      <c r="CO13" s="103" t="s">
        <v>594</v>
      </c>
      <c r="CP13" s="103"/>
      <c r="CQ13" s="103"/>
      <c r="CR13" s="103" t="s">
        <v>595</v>
      </c>
      <c r="CS13" s="103"/>
      <c r="CT13" s="103"/>
      <c r="CU13" s="103" t="s">
        <v>596</v>
      </c>
      <c r="CV13" s="103"/>
      <c r="CW13" s="103"/>
      <c r="CX13" s="103" t="s">
        <v>597</v>
      </c>
      <c r="CY13" s="103"/>
      <c r="CZ13" s="103"/>
      <c r="DA13" s="103" t="s">
        <v>599</v>
      </c>
      <c r="DB13" s="103"/>
      <c r="DC13" s="103"/>
      <c r="DD13" s="103" t="s">
        <v>190</v>
      </c>
      <c r="DE13" s="103"/>
      <c r="DF13" s="103"/>
      <c r="DG13" s="103" t="s">
        <v>603</v>
      </c>
      <c r="DH13" s="103"/>
      <c r="DI13" s="103"/>
      <c r="DJ13" s="103" t="s">
        <v>193</v>
      </c>
      <c r="DK13" s="103"/>
      <c r="DL13" s="103"/>
      <c r="DM13" s="103" t="s">
        <v>194</v>
      </c>
      <c r="DN13" s="103"/>
      <c r="DO13" s="103"/>
    </row>
    <row r="14" spans="1:119" ht="154.5" customHeight="1" x14ac:dyDescent="0.25">
      <c r="A14" s="117"/>
      <c r="B14" s="118"/>
      <c r="C14" s="28" t="s">
        <v>137</v>
      </c>
      <c r="D14" s="28" t="s">
        <v>138</v>
      </c>
      <c r="E14" s="28" t="s">
        <v>139</v>
      </c>
      <c r="F14" s="28" t="s">
        <v>140</v>
      </c>
      <c r="G14" s="28" t="s">
        <v>536</v>
      </c>
      <c r="H14" s="28" t="s">
        <v>141</v>
      </c>
      <c r="I14" s="28" t="s">
        <v>537</v>
      </c>
      <c r="J14" s="28" t="s">
        <v>306</v>
      </c>
      <c r="K14" s="28" t="s">
        <v>144</v>
      </c>
      <c r="L14" s="50" t="s">
        <v>143</v>
      </c>
      <c r="M14" s="50" t="s">
        <v>145</v>
      </c>
      <c r="N14" s="50" t="s">
        <v>144</v>
      </c>
      <c r="O14" s="50" t="s">
        <v>540</v>
      </c>
      <c r="P14" s="50" t="s">
        <v>541</v>
      </c>
      <c r="Q14" s="50" t="s">
        <v>147</v>
      </c>
      <c r="R14" s="50" t="s">
        <v>543</v>
      </c>
      <c r="S14" s="50" t="s">
        <v>149</v>
      </c>
      <c r="T14" s="50" t="s">
        <v>147</v>
      </c>
      <c r="U14" s="50" t="s">
        <v>543</v>
      </c>
      <c r="V14" s="50" t="s">
        <v>373</v>
      </c>
      <c r="W14" s="50" t="s">
        <v>150</v>
      </c>
      <c r="X14" s="50" t="s">
        <v>151</v>
      </c>
      <c r="Y14" s="50" t="s">
        <v>152</v>
      </c>
      <c r="Z14" s="52" t="s">
        <v>546</v>
      </c>
      <c r="AA14" s="28" t="s">
        <v>155</v>
      </c>
      <c r="AB14" s="28" t="s">
        <v>156</v>
      </c>
      <c r="AC14" s="28" t="s">
        <v>159</v>
      </c>
      <c r="AD14" s="53" t="s">
        <v>551</v>
      </c>
      <c r="AE14" s="28" t="s">
        <v>549</v>
      </c>
      <c r="AF14" s="54" t="s">
        <v>550</v>
      </c>
      <c r="AG14" s="28" t="s">
        <v>281</v>
      </c>
      <c r="AH14" s="28" t="s">
        <v>554</v>
      </c>
      <c r="AI14" s="28" t="s">
        <v>154</v>
      </c>
      <c r="AJ14" s="53" t="s">
        <v>556</v>
      </c>
      <c r="AK14" s="50" t="s">
        <v>557</v>
      </c>
      <c r="AL14" s="50" t="s">
        <v>558</v>
      </c>
      <c r="AM14" s="50" t="s">
        <v>153</v>
      </c>
      <c r="AN14" s="50" t="s">
        <v>560</v>
      </c>
      <c r="AO14" s="50" t="s">
        <v>561</v>
      </c>
      <c r="AP14" s="50" t="s">
        <v>188</v>
      </c>
      <c r="AQ14" s="50" t="s">
        <v>563</v>
      </c>
      <c r="AR14" s="50" t="s">
        <v>564</v>
      </c>
      <c r="AS14" s="50" t="s">
        <v>160</v>
      </c>
      <c r="AT14" s="50" t="s">
        <v>161</v>
      </c>
      <c r="AU14" s="50" t="s">
        <v>198</v>
      </c>
      <c r="AV14" s="50" t="s">
        <v>162</v>
      </c>
      <c r="AW14" s="50" t="s">
        <v>163</v>
      </c>
      <c r="AX14" s="50" t="s">
        <v>567</v>
      </c>
      <c r="AY14" s="50" t="s">
        <v>164</v>
      </c>
      <c r="AZ14" s="50" t="s">
        <v>165</v>
      </c>
      <c r="BA14" s="50" t="s">
        <v>166</v>
      </c>
      <c r="BB14" s="50" t="s">
        <v>168</v>
      </c>
      <c r="BC14" s="50" t="s">
        <v>569</v>
      </c>
      <c r="BD14" s="50" t="s">
        <v>570</v>
      </c>
      <c r="BE14" s="50" t="s">
        <v>188</v>
      </c>
      <c r="BF14" s="50" t="s">
        <v>158</v>
      </c>
      <c r="BG14" s="50" t="s">
        <v>159</v>
      </c>
      <c r="BH14" s="50" t="s">
        <v>170</v>
      </c>
      <c r="BI14" s="50" t="s">
        <v>572</v>
      </c>
      <c r="BJ14" s="52" t="s">
        <v>171</v>
      </c>
      <c r="BK14" s="28" t="s">
        <v>574</v>
      </c>
      <c r="BL14" s="28" t="s">
        <v>575</v>
      </c>
      <c r="BM14" s="28" t="s">
        <v>322</v>
      </c>
      <c r="BN14" s="53" t="s">
        <v>577</v>
      </c>
      <c r="BO14" s="50" t="s">
        <v>578</v>
      </c>
      <c r="BP14" s="50" t="s">
        <v>176</v>
      </c>
      <c r="BQ14" s="50" t="s">
        <v>173</v>
      </c>
      <c r="BR14" s="50" t="s">
        <v>174</v>
      </c>
      <c r="BS14" s="50" t="s">
        <v>175</v>
      </c>
      <c r="BT14" s="50" t="s">
        <v>178</v>
      </c>
      <c r="BU14" s="50" t="s">
        <v>179</v>
      </c>
      <c r="BV14" s="50" t="s">
        <v>180</v>
      </c>
      <c r="BW14" s="50" t="s">
        <v>284</v>
      </c>
      <c r="BX14" s="50" t="s">
        <v>580</v>
      </c>
      <c r="BY14" s="50" t="s">
        <v>285</v>
      </c>
      <c r="BZ14" s="50" t="s">
        <v>181</v>
      </c>
      <c r="CA14" s="50" t="s">
        <v>182</v>
      </c>
      <c r="CB14" s="50" t="s">
        <v>183</v>
      </c>
      <c r="CC14" s="50" t="s">
        <v>583</v>
      </c>
      <c r="CD14" s="50" t="s">
        <v>584</v>
      </c>
      <c r="CE14" s="50" t="s">
        <v>585</v>
      </c>
      <c r="CF14" s="50" t="s">
        <v>587</v>
      </c>
      <c r="CG14" s="50" t="s">
        <v>588</v>
      </c>
      <c r="CH14" s="50" t="s">
        <v>589</v>
      </c>
      <c r="CI14" s="50" t="s">
        <v>146</v>
      </c>
      <c r="CJ14" s="50" t="s">
        <v>191</v>
      </c>
      <c r="CK14" s="50" t="s">
        <v>147</v>
      </c>
      <c r="CL14" s="50" t="s">
        <v>591</v>
      </c>
      <c r="CM14" s="50" t="s">
        <v>592</v>
      </c>
      <c r="CN14" s="50" t="s">
        <v>144</v>
      </c>
      <c r="CO14" s="50" t="s">
        <v>164</v>
      </c>
      <c r="CP14" s="50" t="s">
        <v>184</v>
      </c>
      <c r="CQ14" s="50" t="s">
        <v>166</v>
      </c>
      <c r="CR14" s="50" t="s">
        <v>185</v>
      </c>
      <c r="CS14" s="50" t="s">
        <v>186</v>
      </c>
      <c r="CT14" s="50" t="s">
        <v>187</v>
      </c>
      <c r="CU14" s="50" t="s">
        <v>188</v>
      </c>
      <c r="CV14" s="50" t="s">
        <v>278</v>
      </c>
      <c r="CW14" s="50" t="s">
        <v>159</v>
      </c>
      <c r="CX14" s="50" t="s">
        <v>189</v>
      </c>
      <c r="CY14" s="50" t="s">
        <v>598</v>
      </c>
      <c r="CZ14" s="50" t="s">
        <v>147</v>
      </c>
      <c r="DA14" s="50" t="s">
        <v>600</v>
      </c>
      <c r="DB14" s="50" t="s">
        <v>601</v>
      </c>
      <c r="DC14" s="50" t="s">
        <v>602</v>
      </c>
      <c r="DD14" s="50" t="s">
        <v>146</v>
      </c>
      <c r="DE14" s="50" t="s">
        <v>191</v>
      </c>
      <c r="DF14" s="50" t="s">
        <v>147</v>
      </c>
      <c r="DG14" s="50" t="s">
        <v>604</v>
      </c>
      <c r="DH14" s="50" t="s">
        <v>605</v>
      </c>
      <c r="DI14" s="50" t="s">
        <v>606</v>
      </c>
      <c r="DJ14" s="50" t="s">
        <v>607</v>
      </c>
      <c r="DK14" s="50" t="s">
        <v>608</v>
      </c>
      <c r="DL14" s="50" t="s">
        <v>609</v>
      </c>
      <c r="DM14" s="50" t="s">
        <v>195</v>
      </c>
      <c r="DN14" s="50" t="s">
        <v>610</v>
      </c>
      <c r="DO14" s="50" t="s">
        <v>611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13" t="s">
        <v>126</v>
      </c>
      <c r="B40" s="11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15" t="s">
        <v>531</v>
      </c>
      <c r="B41" s="116"/>
      <c r="C41" s="25">
        <f>C40/25%</f>
        <v>0</v>
      </c>
      <c r="D41" s="25">
        <f>D40/25%</f>
        <v>0</v>
      </c>
      <c r="E41" s="25">
        <f t="shared" ref="E41:BP41" si="2">E40/25%</f>
        <v>0</v>
      </c>
      <c r="F41" s="25">
        <f t="shared" si="2"/>
        <v>0</v>
      </c>
      <c r="G41" s="25">
        <f t="shared" si="2"/>
        <v>0</v>
      </c>
      <c r="H41" s="25">
        <f t="shared" si="2"/>
        <v>0</v>
      </c>
      <c r="I41" s="25">
        <f t="shared" si="2"/>
        <v>0</v>
      </c>
      <c r="J41" s="25">
        <f t="shared" si="2"/>
        <v>0</v>
      </c>
      <c r="K41" s="25">
        <f t="shared" si="2"/>
        <v>0</v>
      </c>
      <c r="L41" s="25">
        <f t="shared" si="2"/>
        <v>0</v>
      </c>
      <c r="M41" s="25">
        <f t="shared" si="2"/>
        <v>0</v>
      </c>
      <c r="N41" s="25">
        <f t="shared" si="2"/>
        <v>0</v>
      </c>
      <c r="O41" s="25">
        <f t="shared" si="2"/>
        <v>0</v>
      </c>
      <c r="P41" s="25">
        <f t="shared" si="2"/>
        <v>0</v>
      </c>
      <c r="Q41" s="25">
        <f t="shared" si="2"/>
        <v>0</v>
      </c>
      <c r="R41" s="25">
        <f t="shared" si="2"/>
        <v>0</v>
      </c>
      <c r="S41" s="25">
        <f t="shared" si="2"/>
        <v>0</v>
      </c>
      <c r="T41" s="25">
        <f t="shared" si="2"/>
        <v>0</v>
      </c>
      <c r="U41" s="25">
        <f t="shared" si="2"/>
        <v>0</v>
      </c>
      <c r="V41" s="25">
        <f t="shared" si="2"/>
        <v>0</v>
      </c>
      <c r="W41" s="25">
        <f t="shared" si="2"/>
        <v>0</v>
      </c>
      <c r="X41" s="25">
        <f t="shared" si="2"/>
        <v>0</v>
      </c>
      <c r="Y41" s="25">
        <f t="shared" si="2"/>
        <v>0</v>
      </c>
      <c r="Z41" s="25">
        <f t="shared" si="2"/>
        <v>0</v>
      </c>
      <c r="AA41" s="25">
        <f t="shared" si="2"/>
        <v>0</v>
      </c>
      <c r="AB41" s="25">
        <f t="shared" si="2"/>
        <v>0</v>
      </c>
      <c r="AC41" s="25">
        <f t="shared" si="2"/>
        <v>0</v>
      </c>
      <c r="AD41" s="25">
        <f t="shared" si="2"/>
        <v>0</v>
      </c>
      <c r="AE41" s="25">
        <f t="shared" si="2"/>
        <v>0</v>
      </c>
      <c r="AF41" s="25">
        <f t="shared" si="2"/>
        <v>0</v>
      </c>
      <c r="AG41" s="25">
        <f t="shared" si="2"/>
        <v>0</v>
      </c>
      <c r="AH41" s="25">
        <f t="shared" si="2"/>
        <v>0</v>
      </c>
      <c r="AI41" s="25">
        <f t="shared" si="2"/>
        <v>0</v>
      </c>
      <c r="AJ41" s="25">
        <f t="shared" si="2"/>
        <v>0</v>
      </c>
      <c r="AK41" s="25">
        <f t="shared" si="2"/>
        <v>0</v>
      </c>
      <c r="AL41" s="25">
        <f t="shared" si="2"/>
        <v>0</v>
      </c>
      <c r="AM41" s="25">
        <f t="shared" si="2"/>
        <v>0</v>
      </c>
      <c r="AN41" s="25">
        <f t="shared" si="2"/>
        <v>0</v>
      </c>
      <c r="AO41" s="25">
        <f t="shared" si="2"/>
        <v>0</v>
      </c>
      <c r="AP41" s="25">
        <f t="shared" si="2"/>
        <v>0</v>
      </c>
      <c r="AQ41" s="25">
        <f t="shared" si="2"/>
        <v>0</v>
      </c>
      <c r="AR41" s="25">
        <f t="shared" si="2"/>
        <v>0</v>
      </c>
      <c r="AS41" s="25">
        <f t="shared" si="2"/>
        <v>0</v>
      </c>
      <c r="AT41" s="25">
        <f t="shared" si="2"/>
        <v>0</v>
      </c>
      <c r="AU41" s="25">
        <f t="shared" si="2"/>
        <v>0</v>
      </c>
      <c r="AV41" s="25">
        <f t="shared" si="2"/>
        <v>0</v>
      </c>
      <c r="AW41" s="25">
        <f t="shared" si="2"/>
        <v>0</v>
      </c>
      <c r="AX41" s="25">
        <f t="shared" si="2"/>
        <v>0</v>
      </c>
      <c r="AY41" s="25">
        <f t="shared" si="2"/>
        <v>0</v>
      </c>
      <c r="AZ41" s="25">
        <f t="shared" si="2"/>
        <v>0</v>
      </c>
      <c r="BA41" s="25">
        <f t="shared" si="2"/>
        <v>0</v>
      </c>
      <c r="BB41" s="25">
        <f t="shared" si="2"/>
        <v>0</v>
      </c>
      <c r="BC41" s="25">
        <f t="shared" si="2"/>
        <v>0</v>
      </c>
      <c r="BD41" s="25">
        <f t="shared" si="2"/>
        <v>0</v>
      </c>
      <c r="BE41" s="25">
        <f t="shared" si="2"/>
        <v>0</v>
      </c>
      <c r="BF41" s="25">
        <f t="shared" si="2"/>
        <v>0</v>
      </c>
      <c r="BG41" s="25">
        <f t="shared" si="2"/>
        <v>0</v>
      </c>
      <c r="BH41" s="29">
        <f t="shared" si="2"/>
        <v>0</v>
      </c>
      <c r="BI41" s="29">
        <f t="shared" si="2"/>
        <v>0</v>
      </c>
      <c r="BJ41" s="29">
        <f t="shared" si="2"/>
        <v>0</v>
      </c>
      <c r="BK41" s="29">
        <f t="shared" si="2"/>
        <v>0</v>
      </c>
      <c r="BL41" s="29">
        <f t="shared" si="2"/>
        <v>0</v>
      </c>
      <c r="BM41" s="29">
        <f t="shared" si="2"/>
        <v>0</v>
      </c>
      <c r="BN41" s="29">
        <f t="shared" si="2"/>
        <v>0</v>
      </c>
      <c r="BO41" s="29">
        <f t="shared" si="2"/>
        <v>0</v>
      </c>
      <c r="BP41" s="29">
        <f t="shared" si="2"/>
        <v>0</v>
      </c>
      <c r="BQ41" s="29">
        <f t="shared" ref="BQ41:DO41" si="3">BQ40/25%</f>
        <v>0</v>
      </c>
      <c r="BR41" s="29">
        <f t="shared" si="3"/>
        <v>0</v>
      </c>
      <c r="BS41" s="29">
        <f t="shared" si="3"/>
        <v>0</v>
      </c>
      <c r="BT41" s="29">
        <f t="shared" si="3"/>
        <v>0</v>
      </c>
      <c r="BU41" s="29">
        <f t="shared" si="3"/>
        <v>0</v>
      </c>
      <c r="BV41" s="29">
        <f t="shared" si="3"/>
        <v>0</v>
      </c>
      <c r="BW41" s="25">
        <f t="shared" si="3"/>
        <v>0</v>
      </c>
      <c r="BX41" s="25">
        <f t="shared" si="3"/>
        <v>0</v>
      </c>
      <c r="BY41" s="25">
        <f t="shared" si="3"/>
        <v>0</v>
      </c>
      <c r="BZ41" s="25">
        <f t="shared" si="3"/>
        <v>0</v>
      </c>
      <c r="CA41" s="25">
        <f t="shared" si="3"/>
        <v>0</v>
      </c>
      <c r="CB41" s="25">
        <f t="shared" si="3"/>
        <v>0</v>
      </c>
      <c r="CC41" s="25">
        <f t="shared" si="3"/>
        <v>0</v>
      </c>
      <c r="CD41" s="25">
        <f t="shared" si="3"/>
        <v>0</v>
      </c>
      <c r="CE41" s="25">
        <f t="shared" si="3"/>
        <v>0</v>
      </c>
      <c r="CF41" s="25">
        <f t="shared" si="3"/>
        <v>0</v>
      </c>
      <c r="CG41" s="25">
        <f t="shared" si="3"/>
        <v>0</v>
      </c>
      <c r="CH41" s="25">
        <f t="shared" si="3"/>
        <v>0</v>
      </c>
      <c r="CI41" s="25">
        <f t="shared" si="3"/>
        <v>0</v>
      </c>
      <c r="CJ41" s="25">
        <f t="shared" si="3"/>
        <v>0</v>
      </c>
      <c r="CK41" s="25">
        <f t="shared" si="3"/>
        <v>0</v>
      </c>
      <c r="CL41" s="25">
        <f t="shared" si="3"/>
        <v>0</v>
      </c>
      <c r="CM41" s="25">
        <f t="shared" si="3"/>
        <v>0</v>
      </c>
      <c r="CN41" s="25">
        <f t="shared" si="3"/>
        <v>0</v>
      </c>
      <c r="CO41" s="25">
        <f t="shared" si="3"/>
        <v>0</v>
      </c>
      <c r="CP41" s="25">
        <f t="shared" si="3"/>
        <v>0</v>
      </c>
      <c r="CQ41" s="25">
        <f t="shared" si="3"/>
        <v>0</v>
      </c>
      <c r="CR41" s="25">
        <f t="shared" si="3"/>
        <v>0</v>
      </c>
      <c r="CS41" s="25">
        <f t="shared" si="3"/>
        <v>0</v>
      </c>
      <c r="CT41" s="25">
        <f t="shared" si="3"/>
        <v>0</v>
      </c>
      <c r="CU41" s="25">
        <f t="shared" si="3"/>
        <v>0</v>
      </c>
      <c r="CV41" s="25">
        <f t="shared" si="3"/>
        <v>0</v>
      </c>
      <c r="CW41" s="25">
        <f t="shared" si="3"/>
        <v>0</v>
      </c>
      <c r="CX41" s="25">
        <f t="shared" si="3"/>
        <v>0</v>
      </c>
      <c r="CY41" s="25">
        <f t="shared" si="3"/>
        <v>0</v>
      </c>
      <c r="CZ41" s="25">
        <f t="shared" si="3"/>
        <v>0</v>
      </c>
      <c r="DA41" s="29">
        <f t="shared" si="3"/>
        <v>0</v>
      </c>
      <c r="DB41" s="29">
        <f t="shared" si="3"/>
        <v>0</v>
      </c>
      <c r="DC41" s="29">
        <f t="shared" si="3"/>
        <v>0</v>
      </c>
      <c r="DD41" s="29">
        <f t="shared" si="3"/>
        <v>0</v>
      </c>
      <c r="DE41" s="29">
        <f t="shared" si="3"/>
        <v>0</v>
      </c>
      <c r="DF41" s="29">
        <f t="shared" si="3"/>
        <v>0</v>
      </c>
      <c r="DG41" s="29">
        <f t="shared" si="3"/>
        <v>0</v>
      </c>
      <c r="DH41" s="29">
        <f t="shared" si="3"/>
        <v>0</v>
      </c>
      <c r="DI41" s="29">
        <f t="shared" si="3"/>
        <v>0</v>
      </c>
      <c r="DJ41" s="29">
        <f t="shared" si="3"/>
        <v>0</v>
      </c>
      <c r="DK41" s="29">
        <f t="shared" si="3"/>
        <v>0</v>
      </c>
      <c r="DL41" s="29">
        <f t="shared" si="3"/>
        <v>0</v>
      </c>
      <c r="DM41" s="29">
        <f t="shared" si="3"/>
        <v>0</v>
      </c>
      <c r="DN41" s="29">
        <f t="shared" si="3"/>
        <v>0</v>
      </c>
      <c r="DO41" s="29">
        <f t="shared" si="3"/>
        <v>0</v>
      </c>
    </row>
    <row r="42" spans="1:119" x14ac:dyDescent="0.25">
      <c r="B42" s="11"/>
      <c r="C42" s="12"/>
    </row>
    <row r="43" spans="1:119" x14ac:dyDescent="0.25">
      <c r="B43" s="83" t="s">
        <v>946</v>
      </c>
      <c r="C43" s="84"/>
      <c r="D43" s="84"/>
      <c r="E43" s="85"/>
      <c r="F43" s="38"/>
      <c r="G43" s="38"/>
    </row>
    <row r="44" spans="1:119" x14ac:dyDescent="0.25">
      <c r="B44" s="16" t="s">
        <v>511</v>
      </c>
      <c r="C44" s="16" t="s">
        <v>519</v>
      </c>
      <c r="D44" s="34">
        <f>E44/100*25</f>
        <v>0</v>
      </c>
      <c r="E44" s="35">
        <f>(C41+F41+I41+L41+O41+R41+U41)/7</f>
        <v>0</v>
      </c>
    </row>
    <row r="45" spans="1:119" x14ac:dyDescent="0.25">
      <c r="B45" s="4" t="s">
        <v>513</v>
      </c>
      <c r="C45" s="4" t="s">
        <v>519</v>
      </c>
      <c r="D45" s="3">
        <f>E45/100*25</f>
        <v>0</v>
      </c>
      <c r="E45" s="30">
        <f>(D41+G41+J41+M41+P41+S41+V41)/7</f>
        <v>0</v>
      </c>
    </row>
    <row r="46" spans="1:119" x14ac:dyDescent="0.25">
      <c r="B46" s="4" t="s">
        <v>514</v>
      </c>
      <c r="C46" s="4" t="s">
        <v>519</v>
      </c>
      <c r="D46" s="3">
        <f>E46/100*25</f>
        <v>0</v>
      </c>
      <c r="E46" s="30">
        <f>(E41+H41+K41+N41+Q41+T41+W41)/7</f>
        <v>0</v>
      </c>
    </row>
    <row r="47" spans="1:119" x14ac:dyDescent="0.25">
      <c r="B47" s="4"/>
      <c r="C47" s="4"/>
      <c r="D47" s="31">
        <f>SUM(D44:D46)</f>
        <v>0</v>
      </c>
      <c r="E47" s="32">
        <f>SUM(E44:E46)</f>
        <v>0</v>
      </c>
    </row>
    <row r="48" spans="1:119" ht="30.75" customHeight="1" x14ac:dyDescent="0.25">
      <c r="B48" s="4"/>
      <c r="C48" s="4"/>
      <c r="D48" s="86" t="s">
        <v>208</v>
      </c>
      <c r="E48" s="86"/>
      <c r="F48" s="87" t="s">
        <v>945</v>
      </c>
      <c r="G48" s="87"/>
    </row>
    <row r="49" spans="2:7" x14ac:dyDescent="0.25">
      <c r="B49" s="4" t="s">
        <v>511</v>
      </c>
      <c r="C49" s="4" t="s">
        <v>520</v>
      </c>
      <c r="D49" s="33">
        <f>E49/100*25</f>
        <v>0</v>
      </c>
      <c r="E49" s="30">
        <f>(X41+AA41+AD41+AG41+AJ41+AM41+AP41)/7</f>
        <v>0</v>
      </c>
      <c r="F49" s="33">
        <f>G49/100*25</f>
        <v>0</v>
      </c>
      <c r="G49" s="30">
        <f>(AS41+AV41+AY41+BB41+BE41)/5</f>
        <v>0</v>
      </c>
    </row>
    <row r="50" spans="2:7" x14ac:dyDescent="0.25">
      <c r="B50" s="4" t="s">
        <v>513</v>
      </c>
      <c r="C50" s="4" t="s">
        <v>520</v>
      </c>
      <c r="D50" s="33">
        <f>E50/100*25</f>
        <v>0</v>
      </c>
      <c r="E50" s="30">
        <f>(Y41+AB41+AE41+AH41+AK41+AN41+AQ41)/7</f>
        <v>0</v>
      </c>
      <c r="F50" s="33">
        <f>G50/100*25</f>
        <v>0</v>
      </c>
      <c r="G50" s="30">
        <f>(AT41+AW41+AZ41+BC41+BF41)/5</f>
        <v>0</v>
      </c>
    </row>
    <row r="51" spans="2:7" x14ac:dyDescent="0.25">
      <c r="B51" s="4" t="s">
        <v>514</v>
      </c>
      <c r="C51" s="4" t="s">
        <v>520</v>
      </c>
      <c r="D51" s="33">
        <f>E51/100*25</f>
        <v>0</v>
      </c>
      <c r="E51" s="30">
        <f>(Z41+AC41+AF41+AI41+AL41+AO41+AR41)/7</f>
        <v>0</v>
      </c>
      <c r="F51" s="33">
        <f>G51/100*25</f>
        <v>0</v>
      </c>
      <c r="G51" s="30">
        <f>(AU41+AX41+BA41+BD41+BG41)/5</f>
        <v>0</v>
      </c>
    </row>
    <row r="52" spans="2:7" x14ac:dyDescent="0.25">
      <c r="B52" s="4"/>
      <c r="C52" s="4"/>
      <c r="D52" s="32">
        <f>SUM(D49:D51)</f>
        <v>0</v>
      </c>
      <c r="E52" s="32">
        <f>SUM(E49:E51)</f>
        <v>0</v>
      </c>
      <c r="F52" s="32">
        <f>SUM(F49:F51)</f>
        <v>0</v>
      </c>
      <c r="G52" s="32">
        <f>SUM(G49:G51)</f>
        <v>0</v>
      </c>
    </row>
    <row r="53" spans="2:7" x14ac:dyDescent="0.25">
      <c r="B53" s="4" t="s">
        <v>511</v>
      </c>
      <c r="C53" s="4" t="s">
        <v>521</v>
      </c>
      <c r="D53" s="3">
        <f>E53/100*25</f>
        <v>0</v>
      </c>
      <c r="E53" s="30">
        <f>(BH41+BK41+BN41+BQ41+BT41)/5</f>
        <v>0</v>
      </c>
    </row>
    <row r="54" spans="2:7" x14ac:dyDescent="0.25">
      <c r="B54" s="4" t="s">
        <v>513</v>
      </c>
      <c r="C54" s="4" t="s">
        <v>521</v>
      </c>
      <c r="D54" s="3">
        <f>E54/100*25</f>
        <v>0</v>
      </c>
      <c r="E54" s="30">
        <f>(BI41+BL41+BO41+BR41+BU41)/5</f>
        <v>0</v>
      </c>
    </row>
    <row r="55" spans="2:7" x14ac:dyDescent="0.25">
      <c r="B55" s="4" t="s">
        <v>514</v>
      </c>
      <c r="C55" s="4" t="s">
        <v>521</v>
      </c>
      <c r="D55" s="3">
        <f>E55/100*25</f>
        <v>0</v>
      </c>
      <c r="E55" s="30">
        <f>(BJ41+BM41+BP41+BS41+BV41)/5</f>
        <v>0</v>
      </c>
    </row>
    <row r="56" spans="2:7" x14ac:dyDescent="0.25">
      <c r="B56" s="4"/>
      <c r="C56" s="4"/>
      <c r="D56" s="31">
        <f>SUM(D53:D55)</f>
        <v>0</v>
      </c>
      <c r="E56" s="32">
        <f>SUM(E53:E55)</f>
        <v>0</v>
      </c>
    </row>
    <row r="57" spans="2:7" x14ac:dyDescent="0.25">
      <c r="B57" s="4"/>
      <c r="C57" s="4"/>
      <c r="D57" s="88" t="s">
        <v>211</v>
      </c>
      <c r="E57" s="89"/>
      <c r="F57" s="68" t="s">
        <v>40</v>
      </c>
      <c r="G57" s="70"/>
    </row>
    <row r="58" spans="2:7" x14ac:dyDescent="0.25">
      <c r="B58" s="4" t="s">
        <v>511</v>
      </c>
      <c r="C58" s="4" t="s">
        <v>522</v>
      </c>
      <c r="D58" s="3">
        <f>E58/100*25</f>
        <v>0</v>
      </c>
      <c r="E58" s="30">
        <f>(BW41+BZ41+CC41+CF41)/4</f>
        <v>0</v>
      </c>
      <c r="F58" s="3">
        <f>G58/100*25</f>
        <v>0</v>
      </c>
      <c r="G58" s="30">
        <f>(CI41+CL41+CO41+CR41+CU41+CX41)/6</f>
        <v>0</v>
      </c>
    </row>
    <row r="59" spans="2:7" x14ac:dyDescent="0.25">
      <c r="B59" s="4" t="s">
        <v>513</v>
      </c>
      <c r="C59" s="4" t="s">
        <v>522</v>
      </c>
      <c r="D59" s="3">
        <f>E59/100*25</f>
        <v>0</v>
      </c>
      <c r="E59" s="30">
        <f>(BX41+CA41+CD41+CG41)/4</f>
        <v>0</v>
      </c>
      <c r="F59" s="3">
        <f t="shared" ref="F59:F60" si="4">G59/100*25</f>
        <v>0</v>
      </c>
      <c r="G59" s="30">
        <f>(CJ41+CM41+CP41+CS41+CV41+CY41)/6</f>
        <v>0</v>
      </c>
    </row>
    <row r="60" spans="2:7" x14ac:dyDescent="0.25">
      <c r="B60" s="4" t="s">
        <v>514</v>
      </c>
      <c r="C60" s="4" t="s">
        <v>522</v>
      </c>
      <c r="D60" s="3">
        <f>E60/100*25</f>
        <v>0</v>
      </c>
      <c r="E60" s="30">
        <f>(BY41+CB41+CE41+CH41)/4</f>
        <v>0</v>
      </c>
      <c r="F60" s="3">
        <f t="shared" si="4"/>
        <v>0</v>
      </c>
      <c r="G60" s="30">
        <f>(CK41+CN41+CQ41+CT41+CW41+CZ41)/6</f>
        <v>0</v>
      </c>
    </row>
    <row r="61" spans="2:7" x14ac:dyDescent="0.25">
      <c r="B61" s="4"/>
      <c r="C61" s="4"/>
      <c r="D61" s="31">
        <f>SUM(D58:D60)</f>
        <v>0</v>
      </c>
      <c r="E61" s="31">
        <f>SUM(E58:E60)</f>
        <v>0</v>
      </c>
      <c r="F61" s="31">
        <f>SUM(F58:F60)</f>
        <v>0</v>
      </c>
      <c r="G61" s="31">
        <f>SUM(G58:G60)</f>
        <v>0</v>
      </c>
    </row>
    <row r="62" spans="2:7" x14ac:dyDescent="0.25">
      <c r="B62" s="4" t="s">
        <v>511</v>
      </c>
      <c r="C62" s="4" t="s">
        <v>523</v>
      </c>
      <c r="D62" s="3">
        <f>E62/100*25</f>
        <v>0</v>
      </c>
      <c r="E62" s="30">
        <f>(DA41+DD41+DG41+DJ41+DM41)/5</f>
        <v>0</v>
      </c>
    </row>
    <row r="63" spans="2:7" x14ac:dyDescent="0.25">
      <c r="B63" s="4" t="s">
        <v>513</v>
      </c>
      <c r="C63" s="4" t="s">
        <v>523</v>
      </c>
      <c r="D63" s="3">
        <f>E63/100*25</f>
        <v>0</v>
      </c>
      <c r="E63" s="30">
        <f>(DB41+DE41+DH41+DK41+DN41)/5</f>
        <v>0</v>
      </c>
    </row>
    <row r="64" spans="2:7" x14ac:dyDescent="0.25">
      <c r="B64" s="4" t="s">
        <v>514</v>
      </c>
      <c r="C64" s="4" t="s">
        <v>523</v>
      </c>
      <c r="D64" s="3">
        <f>E64/100*25</f>
        <v>0</v>
      </c>
      <c r="E64" s="30">
        <f>(DC41+DF41+DI41+DL41+DO41)/5</f>
        <v>0</v>
      </c>
    </row>
    <row r="65" spans="2:5" x14ac:dyDescent="0.25">
      <c r="B65" s="4"/>
      <c r="C65" s="4"/>
      <c r="D65" s="31">
        <f>SUM(D62:D64)</f>
        <v>0</v>
      </c>
      <c r="E65" s="31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5"/>
  <sheetViews>
    <sheetView topLeftCell="A17" zoomScale="95" zoomScaleNormal="95" workbookViewId="0">
      <selection activeCell="D39" sqref="D39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41</v>
      </c>
      <c r="B1" s="14" t="s">
        <v>220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980</v>
      </c>
      <c r="B2" s="55"/>
      <c r="C2" s="55"/>
      <c r="D2" s="55"/>
      <c r="E2" s="55"/>
      <c r="F2" s="55"/>
      <c r="G2" s="56"/>
      <c r="H2" s="56"/>
      <c r="I2" s="57"/>
      <c r="J2" s="55"/>
      <c r="K2" s="55"/>
      <c r="L2" s="55"/>
      <c r="M2" s="55"/>
      <c r="N2" s="55"/>
      <c r="O2" s="55"/>
      <c r="P2" s="55"/>
      <c r="Q2" s="7"/>
      <c r="R2" s="7"/>
      <c r="S2" s="7"/>
      <c r="T2" s="7"/>
      <c r="U2" s="7"/>
      <c r="V2" s="7"/>
      <c r="W2" s="7"/>
      <c r="GP2" s="67" t="s">
        <v>949</v>
      </c>
      <c r="GQ2" s="6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17" t="s">
        <v>0</v>
      </c>
      <c r="B4" s="117" t="s">
        <v>125</v>
      </c>
      <c r="C4" s="127" t="s">
        <v>221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80" t="s">
        <v>207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 t="s">
        <v>612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136" t="s">
        <v>214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20" t="s">
        <v>222</v>
      </c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</row>
    <row r="5" spans="1:200" ht="13.5" customHeight="1" x14ac:dyDescent="0.25">
      <c r="A5" s="117"/>
      <c r="B5" s="117"/>
      <c r="C5" s="121" t="s">
        <v>206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 t="s">
        <v>208</v>
      </c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81" t="s">
        <v>209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218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121" t="s">
        <v>219</v>
      </c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 t="s">
        <v>215</v>
      </c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1"/>
      <c r="DG5" s="125" t="s">
        <v>211</v>
      </c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 t="s">
        <v>216</v>
      </c>
      <c r="DZ5" s="125"/>
      <c r="EA5" s="125"/>
      <c r="EB5" s="125"/>
      <c r="EC5" s="125"/>
      <c r="ED5" s="125"/>
      <c r="EE5" s="125"/>
      <c r="EF5" s="125"/>
      <c r="EG5" s="125"/>
      <c r="EH5" s="125"/>
      <c r="EI5" s="125"/>
      <c r="EJ5" s="125"/>
      <c r="EK5" s="125"/>
      <c r="EL5" s="125"/>
      <c r="EM5" s="125"/>
      <c r="EN5" s="125"/>
      <c r="EO5" s="125"/>
      <c r="EP5" s="125"/>
      <c r="EQ5" s="137" t="s">
        <v>217</v>
      </c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25" t="s">
        <v>40</v>
      </c>
      <c r="FJ5" s="125"/>
      <c r="FK5" s="125"/>
      <c r="FL5" s="125"/>
      <c r="FM5" s="125"/>
      <c r="FN5" s="125"/>
      <c r="FO5" s="125"/>
      <c r="FP5" s="125"/>
      <c r="FQ5" s="125"/>
      <c r="FR5" s="125"/>
      <c r="FS5" s="125"/>
      <c r="FT5" s="125"/>
      <c r="FU5" s="125"/>
      <c r="FV5" s="125"/>
      <c r="FW5" s="125"/>
      <c r="FX5" s="125"/>
      <c r="FY5" s="125"/>
      <c r="FZ5" s="125"/>
      <c r="GA5" s="81" t="s">
        <v>213</v>
      </c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</row>
    <row r="6" spans="1:200" ht="15.75" hidden="1" x14ac:dyDescent="0.25">
      <c r="A6" s="117"/>
      <c r="B6" s="117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17"/>
      <c r="B7" s="117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17"/>
      <c r="B8" s="117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17"/>
      <c r="B9" s="117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17"/>
      <c r="B10" s="117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17"/>
      <c r="B11" s="117"/>
      <c r="C11" s="121" t="s">
        <v>42</v>
      </c>
      <c r="D11" s="121" t="s">
        <v>2</v>
      </c>
      <c r="E11" s="121" t="s">
        <v>3</v>
      </c>
      <c r="F11" s="121" t="s">
        <v>43</v>
      </c>
      <c r="G11" s="121" t="s">
        <v>6</v>
      </c>
      <c r="H11" s="121" t="s">
        <v>7</v>
      </c>
      <c r="I11" s="121" t="s">
        <v>71</v>
      </c>
      <c r="J11" s="121" t="s">
        <v>6</v>
      </c>
      <c r="K11" s="121" t="s">
        <v>7</v>
      </c>
      <c r="L11" s="121" t="s">
        <v>44</v>
      </c>
      <c r="M11" s="121" t="s">
        <v>1</v>
      </c>
      <c r="N11" s="121" t="s">
        <v>2</v>
      </c>
      <c r="O11" s="121" t="s">
        <v>45</v>
      </c>
      <c r="P11" s="121"/>
      <c r="Q11" s="121"/>
      <c r="R11" s="121" t="s">
        <v>46</v>
      </c>
      <c r="S11" s="121"/>
      <c r="T11" s="121"/>
      <c r="U11" s="121" t="s">
        <v>47</v>
      </c>
      <c r="V11" s="121"/>
      <c r="W11" s="121"/>
      <c r="X11" s="121" t="s">
        <v>48</v>
      </c>
      <c r="Y11" s="121"/>
      <c r="Z11" s="121"/>
      <c r="AA11" s="81" t="s">
        <v>639</v>
      </c>
      <c r="AB11" s="81"/>
      <c r="AC11" s="81"/>
      <c r="AD11" s="81" t="s">
        <v>49</v>
      </c>
      <c r="AE11" s="81"/>
      <c r="AF11" s="81"/>
      <c r="AG11" s="121" t="s">
        <v>50</v>
      </c>
      <c r="AH11" s="121"/>
      <c r="AI11" s="121"/>
      <c r="AJ11" s="81" t="s">
        <v>51</v>
      </c>
      <c r="AK11" s="81"/>
      <c r="AL11" s="81"/>
      <c r="AM11" s="121" t="s">
        <v>52</v>
      </c>
      <c r="AN11" s="121"/>
      <c r="AO11" s="121"/>
      <c r="AP11" s="121" t="s">
        <v>53</v>
      </c>
      <c r="AQ11" s="121"/>
      <c r="AR11" s="121"/>
      <c r="AS11" s="121" t="s">
        <v>54</v>
      </c>
      <c r="AT11" s="121"/>
      <c r="AU11" s="121"/>
      <c r="AV11" s="81" t="s">
        <v>55</v>
      </c>
      <c r="AW11" s="81"/>
      <c r="AX11" s="81"/>
      <c r="AY11" s="81" t="s">
        <v>56</v>
      </c>
      <c r="AZ11" s="81"/>
      <c r="BA11" s="81"/>
      <c r="BB11" s="81" t="s">
        <v>57</v>
      </c>
      <c r="BC11" s="81"/>
      <c r="BD11" s="81"/>
      <c r="BE11" s="81" t="s">
        <v>72</v>
      </c>
      <c r="BF11" s="81"/>
      <c r="BG11" s="81"/>
      <c r="BH11" s="81" t="s">
        <v>663</v>
      </c>
      <c r="BI11" s="81"/>
      <c r="BJ11" s="81"/>
      <c r="BK11" s="81" t="s">
        <v>58</v>
      </c>
      <c r="BL11" s="81"/>
      <c r="BM11" s="81"/>
      <c r="BN11" s="81" t="s">
        <v>59</v>
      </c>
      <c r="BO11" s="81"/>
      <c r="BP11" s="81"/>
      <c r="BQ11" s="81" t="s">
        <v>60</v>
      </c>
      <c r="BR11" s="81"/>
      <c r="BS11" s="81"/>
      <c r="BT11" s="81" t="s">
        <v>61</v>
      </c>
      <c r="BU11" s="81"/>
      <c r="BV11" s="81"/>
      <c r="BW11" s="81" t="s">
        <v>246</v>
      </c>
      <c r="BX11" s="81"/>
      <c r="BY11" s="81"/>
      <c r="BZ11" s="81" t="s">
        <v>247</v>
      </c>
      <c r="CA11" s="81"/>
      <c r="CB11" s="81"/>
      <c r="CC11" s="81" t="s">
        <v>248</v>
      </c>
      <c r="CD11" s="81"/>
      <c r="CE11" s="81"/>
      <c r="CF11" s="81" t="s">
        <v>249</v>
      </c>
      <c r="CG11" s="81"/>
      <c r="CH11" s="81"/>
      <c r="CI11" s="81" t="s">
        <v>250</v>
      </c>
      <c r="CJ11" s="81"/>
      <c r="CK11" s="81"/>
      <c r="CL11" s="81" t="s">
        <v>251</v>
      </c>
      <c r="CM11" s="81"/>
      <c r="CN11" s="81"/>
      <c r="CO11" s="104" t="s">
        <v>62</v>
      </c>
      <c r="CP11" s="105"/>
      <c r="CQ11" s="106"/>
      <c r="CR11" s="81" t="s">
        <v>63</v>
      </c>
      <c r="CS11" s="81"/>
      <c r="CT11" s="81"/>
      <c r="CU11" s="81" t="s">
        <v>73</v>
      </c>
      <c r="CV11" s="81"/>
      <c r="CW11" s="81"/>
      <c r="CX11" s="81" t="s">
        <v>64</v>
      </c>
      <c r="CY11" s="81"/>
      <c r="CZ11" s="81"/>
      <c r="DA11" s="81" t="s">
        <v>65</v>
      </c>
      <c r="DB11" s="81"/>
      <c r="DC11" s="81"/>
      <c r="DD11" s="81" t="s">
        <v>66</v>
      </c>
      <c r="DE11" s="81"/>
      <c r="DF11" s="81"/>
      <c r="DG11" s="81" t="s">
        <v>67</v>
      </c>
      <c r="DH11" s="81"/>
      <c r="DI11" s="81"/>
      <c r="DJ11" s="81" t="s">
        <v>68</v>
      </c>
      <c r="DK11" s="81"/>
      <c r="DL11" s="81"/>
      <c r="DM11" s="81" t="s">
        <v>69</v>
      </c>
      <c r="DN11" s="81"/>
      <c r="DO11" s="81"/>
      <c r="DP11" s="81" t="s">
        <v>70</v>
      </c>
      <c r="DQ11" s="81"/>
      <c r="DR11" s="81"/>
      <c r="DS11" s="81" t="s">
        <v>74</v>
      </c>
      <c r="DT11" s="81"/>
      <c r="DU11" s="81"/>
      <c r="DV11" s="81" t="s">
        <v>75</v>
      </c>
      <c r="DW11" s="81"/>
      <c r="DX11" s="81"/>
      <c r="DY11" s="81" t="s">
        <v>76</v>
      </c>
      <c r="DZ11" s="81"/>
      <c r="EA11" s="81"/>
      <c r="EB11" s="81" t="s">
        <v>229</v>
      </c>
      <c r="EC11" s="81"/>
      <c r="ED11" s="81"/>
      <c r="EE11" s="81" t="s">
        <v>230</v>
      </c>
      <c r="EF11" s="81"/>
      <c r="EG11" s="81"/>
      <c r="EH11" s="81" t="s">
        <v>231</v>
      </c>
      <c r="EI11" s="81"/>
      <c r="EJ11" s="81"/>
      <c r="EK11" s="81" t="s">
        <v>232</v>
      </c>
      <c r="EL11" s="81"/>
      <c r="EM11" s="81"/>
      <c r="EN11" s="81" t="s">
        <v>233</v>
      </c>
      <c r="EO11" s="81"/>
      <c r="EP11" s="81"/>
      <c r="EQ11" s="81" t="s">
        <v>234</v>
      </c>
      <c r="ER11" s="81"/>
      <c r="ES11" s="81"/>
      <c r="ET11" s="81" t="s">
        <v>235</v>
      </c>
      <c r="EU11" s="81"/>
      <c r="EV11" s="81"/>
      <c r="EW11" s="81" t="s">
        <v>236</v>
      </c>
      <c r="EX11" s="81"/>
      <c r="EY11" s="81"/>
      <c r="EZ11" s="81" t="s">
        <v>237</v>
      </c>
      <c r="FA11" s="81"/>
      <c r="FB11" s="81"/>
      <c r="FC11" s="81" t="s">
        <v>238</v>
      </c>
      <c r="FD11" s="81"/>
      <c r="FE11" s="81"/>
      <c r="FF11" s="81" t="s">
        <v>239</v>
      </c>
      <c r="FG11" s="81"/>
      <c r="FH11" s="81"/>
      <c r="FI11" s="81" t="s">
        <v>240</v>
      </c>
      <c r="FJ11" s="81"/>
      <c r="FK11" s="81"/>
      <c r="FL11" s="81" t="s">
        <v>241</v>
      </c>
      <c r="FM11" s="81"/>
      <c r="FN11" s="81"/>
      <c r="FO11" s="81" t="s">
        <v>242</v>
      </c>
      <c r="FP11" s="81"/>
      <c r="FQ11" s="81"/>
      <c r="FR11" s="81" t="s">
        <v>243</v>
      </c>
      <c r="FS11" s="81"/>
      <c r="FT11" s="81"/>
      <c r="FU11" s="81" t="s">
        <v>244</v>
      </c>
      <c r="FV11" s="81"/>
      <c r="FW11" s="81"/>
      <c r="FX11" s="81" t="s">
        <v>245</v>
      </c>
      <c r="FY11" s="81"/>
      <c r="FZ11" s="81"/>
      <c r="GA11" s="81" t="s">
        <v>223</v>
      </c>
      <c r="GB11" s="81"/>
      <c r="GC11" s="81"/>
      <c r="GD11" s="81" t="s">
        <v>224</v>
      </c>
      <c r="GE11" s="81"/>
      <c r="GF11" s="81"/>
      <c r="GG11" s="81" t="s">
        <v>225</v>
      </c>
      <c r="GH11" s="81"/>
      <c r="GI11" s="81"/>
      <c r="GJ11" s="81" t="s">
        <v>226</v>
      </c>
      <c r="GK11" s="81"/>
      <c r="GL11" s="81"/>
      <c r="GM11" s="81" t="s">
        <v>227</v>
      </c>
      <c r="GN11" s="81"/>
      <c r="GO11" s="81"/>
      <c r="GP11" s="81" t="s">
        <v>228</v>
      </c>
      <c r="GQ11" s="81"/>
      <c r="GR11" s="81"/>
    </row>
    <row r="12" spans="1:200" ht="87" customHeight="1" x14ac:dyDescent="0.25">
      <c r="A12" s="117"/>
      <c r="B12" s="117"/>
      <c r="C12" s="103" t="s">
        <v>613</v>
      </c>
      <c r="D12" s="103"/>
      <c r="E12" s="103"/>
      <c r="F12" s="103" t="s">
        <v>615</v>
      </c>
      <c r="G12" s="103"/>
      <c r="H12" s="103"/>
      <c r="I12" s="103" t="s">
        <v>618</v>
      </c>
      <c r="J12" s="103"/>
      <c r="K12" s="103"/>
      <c r="L12" s="103" t="s">
        <v>622</v>
      </c>
      <c r="M12" s="103"/>
      <c r="N12" s="103"/>
      <c r="O12" s="103" t="s">
        <v>626</v>
      </c>
      <c r="P12" s="103"/>
      <c r="Q12" s="103"/>
      <c r="R12" s="103" t="s">
        <v>630</v>
      </c>
      <c r="S12" s="103"/>
      <c r="T12" s="103"/>
      <c r="U12" s="103" t="s">
        <v>634</v>
      </c>
      <c r="V12" s="103"/>
      <c r="W12" s="103"/>
      <c r="X12" s="103" t="s">
        <v>638</v>
      </c>
      <c r="Y12" s="103"/>
      <c r="Z12" s="103"/>
      <c r="AA12" s="103" t="s">
        <v>640</v>
      </c>
      <c r="AB12" s="103"/>
      <c r="AC12" s="103"/>
      <c r="AD12" s="103" t="s">
        <v>291</v>
      </c>
      <c r="AE12" s="103"/>
      <c r="AF12" s="103"/>
      <c r="AG12" s="103" t="s">
        <v>645</v>
      </c>
      <c r="AH12" s="103"/>
      <c r="AI12" s="103"/>
      <c r="AJ12" s="103" t="s">
        <v>646</v>
      </c>
      <c r="AK12" s="103"/>
      <c r="AL12" s="103"/>
      <c r="AM12" s="111" t="s">
        <v>647</v>
      </c>
      <c r="AN12" s="111"/>
      <c r="AO12" s="111"/>
      <c r="AP12" s="111" t="s">
        <v>648</v>
      </c>
      <c r="AQ12" s="111"/>
      <c r="AR12" s="111"/>
      <c r="AS12" s="111" t="s">
        <v>649</v>
      </c>
      <c r="AT12" s="111"/>
      <c r="AU12" s="111"/>
      <c r="AV12" s="111" t="s">
        <v>653</v>
      </c>
      <c r="AW12" s="111"/>
      <c r="AX12" s="111"/>
      <c r="AY12" s="111" t="s">
        <v>657</v>
      </c>
      <c r="AZ12" s="111"/>
      <c r="BA12" s="111"/>
      <c r="BB12" s="111" t="s">
        <v>660</v>
      </c>
      <c r="BC12" s="111"/>
      <c r="BD12" s="111"/>
      <c r="BE12" s="111" t="s">
        <v>661</v>
      </c>
      <c r="BF12" s="111"/>
      <c r="BG12" s="111"/>
      <c r="BH12" s="111" t="s">
        <v>664</v>
      </c>
      <c r="BI12" s="111"/>
      <c r="BJ12" s="111"/>
      <c r="BK12" s="111" t="s">
        <v>665</v>
      </c>
      <c r="BL12" s="111"/>
      <c r="BM12" s="111"/>
      <c r="BN12" s="111" t="s">
        <v>666</v>
      </c>
      <c r="BO12" s="111"/>
      <c r="BP12" s="111"/>
      <c r="BQ12" s="111" t="s">
        <v>313</v>
      </c>
      <c r="BR12" s="111"/>
      <c r="BS12" s="111"/>
      <c r="BT12" s="111" t="s">
        <v>316</v>
      </c>
      <c r="BU12" s="111"/>
      <c r="BV12" s="111"/>
      <c r="BW12" s="103" t="s">
        <v>667</v>
      </c>
      <c r="BX12" s="103"/>
      <c r="BY12" s="103"/>
      <c r="BZ12" s="103" t="s">
        <v>668</v>
      </c>
      <c r="CA12" s="103"/>
      <c r="CB12" s="103"/>
      <c r="CC12" s="103" t="s">
        <v>669</v>
      </c>
      <c r="CD12" s="103"/>
      <c r="CE12" s="103"/>
      <c r="CF12" s="103" t="s">
        <v>673</v>
      </c>
      <c r="CG12" s="103"/>
      <c r="CH12" s="103"/>
      <c r="CI12" s="103" t="s">
        <v>677</v>
      </c>
      <c r="CJ12" s="103"/>
      <c r="CK12" s="103"/>
      <c r="CL12" s="103" t="s">
        <v>327</v>
      </c>
      <c r="CM12" s="103"/>
      <c r="CN12" s="103"/>
      <c r="CO12" s="111" t="s">
        <v>679</v>
      </c>
      <c r="CP12" s="111"/>
      <c r="CQ12" s="111"/>
      <c r="CR12" s="111" t="s">
        <v>683</v>
      </c>
      <c r="CS12" s="111"/>
      <c r="CT12" s="111"/>
      <c r="CU12" s="111" t="s">
        <v>686</v>
      </c>
      <c r="CV12" s="111"/>
      <c r="CW12" s="111"/>
      <c r="CX12" s="111" t="s">
        <v>690</v>
      </c>
      <c r="CY12" s="111"/>
      <c r="CZ12" s="111"/>
      <c r="DA12" s="111" t="s">
        <v>335</v>
      </c>
      <c r="DB12" s="111"/>
      <c r="DC12" s="111"/>
      <c r="DD12" s="103" t="s">
        <v>691</v>
      </c>
      <c r="DE12" s="103"/>
      <c r="DF12" s="103"/>
      <c r="DG12" s="103" t="s">
        <v>695</v>
      </c>
      <c r="DH12" s="103"/>
      <c r="DI12" s="103"/>
      <c r="DJ12" s="103" t="s">
        <v>699</v>
      </c>
      <c r="DK12" s="103"/>
      <c r="DL12" s="103"/>
      <c r="DM12" s="111" t="s">
        <v>701</v>
      </c>
      <c r="DN12" s="111"/>
      <c r="DO12" s="111"/>
      <c r="DP12" s="103" t="s">
        <v>702</v>
      </c>
      <c r="DQ12" s="103"/>
      <c r="DR12" s="103"/>
      <c r="DS12" s="103" t="s">
        <v>343</v>
      </c>
      <c r="DT12" s="103"/>
      <c r="DU12" s="103"/>
      <c r="DV12" s="103" t="s">
        <v>345</v>
      </c>
      <c r="DW12" s="103"/>
      <c r="DX12" s="103"/>
      <c r="DY12" s="111" t="s">
        <v>707</v>
      </c>
      <c r="DZ12" s="111"/>
      <c r="EA12" s="111"/>
      <c r="EB12" s="111" t="s">
        <v>710</v>
      </c>
      <c r="EC12" s="111"/>
      <c r="ED12" s="111"/>
      <c r="EE12" s="111" t="s">
        <v>711</v>
      </c>
      <c r="EF12" s="111"/>
      <c r="EG12" s="111"/>
      <c r="EH12" s="111" t="s">
        <v>715</v>
      </c>
      <c r="EI12" s="111"/>
      <c r="EJ12" s="111"/>
      <c r="EK12" s="111" t="s">
        <v>719</v>
      </c>
      <c r="EL12" s="111"/>
      <c r="EM12" s="111"/>
      <c r="EN12" s="111" t="s">
        <v>351</v>
      </c>
      <c r="EO12" s="111"/>
      <c r="EP12" s="111"/>
      <c r="EQ12" s="103" t="s">
        <v>721</v>
      </c>
      <c r="ER12" s="103"/>
      <c r="ES12" s="103"/>
      <c r="ET12" s="103" t="s">
        <v>358</v>
      </c>
      <c r="EU12" s="103"/>
      <c r="EV12" s="103"/>
      <c r="EW12" s="103" t="s">
        <v>728</v>
      </c>
      <c r="EX12" s="103"/>
      <c r="EY12" s="103"/>
      <c r="EZ12" s="103" t="s">
        <v>354</v>
      </c>
      <c r="FA12" s="103"/>
      <c r="FB12" s="103"/>
      <c r="FC12" s="103" t="s">
        <v>355</v>
      </c>
      <c r="FD12" s="103"/>
      <c r="FE12" s="103"/>
      <c r="FF12" s="103" t="s">
        <v>735</v>
      </c>
      <c r="FG12" s="103"/>
      <c r="FH12" s="103"/>
      <c r="FI12" s="111" t="s">
        <v>739</v>
      </c>
      <c r="FJ12" s="111"/>
      <c r="FK12" s="111"/>
      <c r="FL12" s="111" t="s">
        <v>743</v>
      </c>
      <c r="FM12" s="111"/>
      <c r="FN12" s="111"/>
      <c r="FO12" s="111" t="s">
        <v>747</v>
      </c>
      <c r="FP12" s="111"/>
      <c r="FQ12" s="111"/>
      <c r="FR12" s="111" t="s">
        <v>360</v>
      </c>
      <c r="FS12" s="111"/>
      <c r="FT12" s="111"/>
      <c r="FU12" s="111" t="s">
        <v>754</v>
      </c>
      <c r="FV12" s="111"/>
      <c r="FW12" s="111"/>
      <c r="FX12" s="111" t="s">
        <v>757</v>
      </c>
      <c r="FY12" s="111"/>
      <c r="FZ12" s="111"/>
      <c r="GA12" s="103" t="s">
        <v>761</v>
      </c>
      <c r="GB12" s="103"/>
      <c r="GC12" s="103"/>
      <c r="GD12" s="103" t="s">
        <v>762</v>
      </c>
      <c r="GE12" s="103"/>
      <c r="GF12" s="103"/>
      <c r="GG12" s="103" t="s">
        <v>766</v>
      </c>
      <c r="GH12" s="103"/>
      <c r="GI12" s="103"/>
      <c r="GJ12" s="103" t="s">
        <v>770</v>
      </c>
      <c r="GK12" s="103"/>
      <c r="GL12" s="103"/>
      <c r="GM12" s="103" t="s">
        <v>774</v>
      </c>
      <c r="GN12" s="103"/>
      <c r="GO12" s="103"/>
      <c r="GP12" s="103" t="s">
        <v>778</v>
      </c>
      <c r="GQ12" s="103"/>
      <c r="GR12" s="103"/>
    </row>
    <row r="13" spans="1:200" ht="144" x14ac:dyDescent="0.25">
      <c r="A13" s="117"/>
      <c r="B13" s="117"/>
      <c r="C13" s="50" t="s">
        <v>537</v>
      </c>
      <c r="D13" s="50" t="s">
        <v>592</v>
      </c>
      <c r="E13" s="50" t="s">
        <v>614</v>
      </c>
      <c r="F13" s="50" t="s">
        <v>616</v>
      </c>
      <c r="G13" s="50" t="s">
        <v>286</v>
      </c>
      <c r="H13" s="50" t="s">
        <v>617</v>
      </c>
      <c r="I13" s="50" t="s">
        <v>619</v>
      </c>
      <c r="J13" s="50" t="s">
        <v>620</v>
      </c>
      <c r="K13" s="50" t="s">
        <v>621</v>
      </c>
      <c r="L13" s="50" t="s">
        <v>623</v>
      </c>
      <c r="M13" s="50" t="s">
        <v>624</v>
      </c>
      <c r="N13" s="50" t="s">
        <v>625</v>
      </c>
      <c r="O13" s="50" t="s">
        <v>627</v>
      </c>
      <c r="P13" s="50" t="s">
        <v>628</v>
      </c>
      <c r="Q13" s="50" t="s">
        <v>629</v>
      </c>
      <c r="R13" s="50" t="s">
        <v>631</v>
      </c>
      <c r="S13" s="50" t="s">
        <v>632</v>
      </c>
      <c r="T13" s="50" t="s">
        <v>633</v>
      </c>
      <c r="U13" s="50" t="s">
        <v>635</v>
      </c>
      <c r="V13" s="50" t="s">
        <v>636</v>
      </c>
      <c r="W13" s="50" t="s">
        <v>637</v>
      </c>
      <c r="X13" s="50" t="s">
        <v>200</v>
      </c>
      <c r="Y13" s="50" t="s">
        <v>288</v>
      </c>
      <c r="Z13" s="50" t="s">
        <v>201</v>
      </c>
      <c r="AA13" s="50" t="s">
        <v>289</v>
      </c>
      <c r="AB13" s="50" t="s">
        <v>641</v>
      </c>
      <c r="AC13" s="50" t="s">
        <v>290</v>
      </c>
      <c r="AD13" s="50" t="s">
        <v>642</v>
      </c>
      <c r="AE13" s="50" t="s">
        <v>643</v>
      </c>
      <c r="AF13" s="50" t="s">
        <v>644</v>
      </c>
      <c r="AG13" s="50" t="s">
        <v>295</v>
      </c>
      <c r="AH13" s="50" t="s">
        <v>296</v>
      </c>
      <c r="AI13" s="50" t="s">
        <v>297</v>
      </c>
      <c r="AJ13" s="50" t="s">
        <v>203</v>
      </c>
      <c r="AK13" s="50" t="s">
        <v>298</v>
      </c>
      <c r="AL13" s="50" t="s">
        <v>299</v>
      </c>
      <c r="AM13" s="50" t="s">
        <v>300</v>
      </c>
      <c r="AN13" s="50" t="s">
        <v>301</v>
      </c>
      <c r="AO13" s="50" t="s">
        <v>302</v>
      </c>
      <c r="AP13" s="50" t="s">
        <v>303</v>
      </c>
      <c r="AQ13" s="50" t="s">
        <v>304</v>
      </c>
      <c r="AR13" s="50" t="s">
        <v>305</v>
      </c>
      <c r="AS13" s="50" t="s">
        <v>650</v>
      </c>
      <c r="AT13" s="50" t="s">
        <v>651</v>
      </c>
      <c r="AU13" s="50" t="s">
        <v>652</v>
      </c>
      <c r="AV13" s="50" t="s">
        <v>654</v>
      </c>
      <c r="AW13" s="50" t="s">
        <v>655</v>
      </c>
      <c r="AX13" s="50" t="s">
        <v>656</v>
      </c>
      <c r="AY13" s="50" t="s">
        <v>658</v>
      </c>
      <c r="AZ13" s="50" t="s">
        <v>659</v>
      </c>
      <c r="BA13" s="50" t="s">
        <v>147</v>
      </c>
      <c r="BB13" s="50" t="s">
        <v>307</v>
      </c>
      <c r="BC13" s="50" t="s">
        <v>308</v>
      </c>
      <c r="BD13" s="50" t="s">
        <v>309</v>
      </c>
      <c r="BE13" s="28" t="s">
        <v>157</v>
      </c>
      <c r="BF13" s="28" t="s">
        <v>156</v>
      </c>
      <c r="BG13" s="28" t="s">
        <v>662</v>
      </c>
      <c r="BH13" s="28" t="s">
        <v>310</v>
      </c>
      <c r="BI13" s="28" t="s">
        <v>311</v>
      </c>
      <c r="BJ13" s="28" t="s">
        <v>312</v>
      </c>
      <c r="BK13" s="28" t="s">
        <v>188</v>
      </c>
      <c r="BL13" s="28" t="s">
        <v>158</v>
      </c>
      <c r="BM13" s="28" t="s">
        <v>159</v>
      </c>
      <c r="BN13" s="28" t="s">
        <v>292</v>
      </c>
      <c r="BO13" s="28" t="s">
        <v>293</v>
      </c>
      <c r="BP13" s="28" t="s">
        <v>294</v>
      </c>
      <c r="BQ13" s="28" t="s">
        <v>313</v>
      </c>
      <c r="BR13" s="28" t="s">
        <v>314</v>
      </c>
      <c r="BS13" s="28" t="s">
        <v>315</v>
      </c>
      <c r="BT13" s="28" t="s">
        <v>316</v>
      </c>
      <c r="BU13" s="28" t="s">
        <v>317</v>
      </c>
      <c r="BV13" s="28" t="s">
        <v>318</v>
      </c>
      <c r="BW13" s="50" t="s">
        <v>319</v>
      </c>
      <c r="BX13" s="50" t="s">
        <v>320</v>
      </c>
      <c r="BY13" s="50" t="s">
        <v>321</v>
      </c>
      <c r="BZ13" s="50" t="s">
        <v>276</v>
      </c>
      <c r="CA13" s="50" t="s">
        <v>280</v>
      </c>
      <c r="CB13" s="50" t="s">
        <v>323</v>
      </c>
      <c r="CC13" s="28" t="s">
        <v>670</v>
      </c>
      <c r="CD13" s="28" t="s">
        <v>671</v>
      </c>
      <c r="CE13" s="28" t="s">
        <v>672</v>
      </c>
      <c r="CF13" s="50" t="s">
        <v>674</v>
      </c>
      <c r="CG13" s="50" t="s">
        <v>675</v>
      </c>
      <c r="CH13" s="50" t="s">
        <v>676</v>
      </c>
      <c r="CI13" s="50" t="s">
        <v>324</v>
      </c>
      <c r="CJ13" s="50" t="s">
        <v>325</v>
      </c>
      <c r="CK13" s="50" t="s">
        <v>326</v>
      </c>
      <c r="CL13" s="50" t="s">
        <v>327</v>
      </c>
      <c r="CM13" s="50" t="s">
        <v>328</v>
      </c>
      <c r="CN13" s="50" t="s">
        <v>678</v>
      </c>
      <c r="CO13" s="28" t="s">
        <v>680</v>
      </c>
      <c r="CP13" s="28" t="s">
        <v>681</v>
      </c>
      <c r="CQ13" s="28" t="s">
        <v>682</v>
      </c>
      <c r="CR13" s="28" t="s">
        <v>684</v>
      </c>
      <c r="CS13" s="28" t="s">
        <v>685</v>
      </c>
      <c r="CT13" s="28" t="s">
        <v>202</v>
      </c>
      <c r="CU13" s="28" t="s">
        <v>687</v>
      </c>
      <c r="CV13" s="28" t="s">
        <v>688</v>
      </c>
      <c r="CW13" s="28" t="s">
        <v>689</v>
      </c>
      <c r="CX13" s="28" t="s">
        <v>332</v>
      </c>
      <c r="CY13" s="28" t="s">
        <v>333</v>
      </c>
      <c r="CZ13" s="28" t="s">
        <v>334</v>
      </c>
      <c r="DA13" s="28" t="s">
        <v>335</v>
      </c>
      <c r="DB13" s="28" t="s">
        <v>336</v>
      </c>
      <c r="DC13" s="28" t="s">
        <v>337</v>
      </c>
      <c r="DD13" s="28" t="s">
        <v>692</v>
      </c>
      <c r="DE13" s="28" t="s">
        <v>693</v>
      </c>
      <c r="DF13" s="28" t="s">
        <v>694</v>
      </c>
      <c r="DG13" s="50" t="s">
        <v>696</v>
      </c>
      <c r="DH13" s="50" t="s">
        <v>697</v>
      </c>
      <c r="DI13" s="50" t="s">
        <v>698</v>
      </c>
      <c r="DJ13" s="50" t="s">
        <v>338</v>
      </c>
      <c r="DK13" s="50" t="s">
        <v>339</v>
      </c>
      <c r="DL13" s="50" t="s">
        <v>700</v>
      </c>
      <c r="DM13" s="50" t="s">
        <v>340</v>
      </c>
      <c r="DN13" s="50" t="s">
        <v>341</v>
      </c>
      <c r="DO13" s="50" t="s">
        <v>342</v>
      </c>
      <c r="DP13" s="50" t="s">
        <v>329</v>
      </c>
      <c r="DQ13" s="50" t="s">
        <v>330</v>
      </c>
      <c r="DR13" s="50" t="s">
        <v>331</v>
      </c>
      <c r="DS13" s="50" t="s">
        <v>703</v>
      </c>
      <c r="DT13" s="50" t="s">
        <v>704</v>
      </c>
      <c r="DU13" s="50" t="s">
        <v>344</v>
      </c>
      <c r="DV13" s="50" t="s">
        <v>345</v>
      </c>
      <c r="DW13" s="50" t="s">
        <v>705</v>
      </c>
      <c r="DX13" s="50" t="s">
        <v>706</v>
      </c>
      <c r="DY13" s="50" t="s">
        <v>707</v>
      </c>
      <c r="DZ13" s="50" t="s">
        <v>708</v>
      </c>
      <c r="EA13" s="50" t="s">
        <v>709</v>
      </c>
      <c r="EB13" s="50" t="s">
        <v>346</v>
      </c>
      <c r="EC13" s="50" t="s">
        <v>347</v>
      </c>
      <c r="ED13" s="50" t="s">
        <v>348</v>
      </c>
      <c r="EE13" s="50" t="s">
        <v>712</v>
      </c>
      <c r="EF13" s="50" t="s">
        <v>713</v>
      </c>
      <c r="EG13" s="50" t="s">
        <v>714</v>
      </c>
      <c r="EH13" s="50" t="s">
        <v>716</v>
      </c>
      <c r="EI13" s="50" t="s">
        <v>717</v>
      </c>
      <c r="EJ13" s="50" t="s">
        <v>718</v>
      </c>
      <c r="EK13" s="50" t="s">
        <v>349</v>
      </c>
      <c r="EL13" s="50" t="s">
        <v>720</v>
      </c>
      <c r="EM13" s="50" t="s">
        <v>350</v>
      </c>
      <c r="EN13" s="50" t="s">
        <v>351</v>
      </c>
      <c r="EO13" s="50" t="s">
        <v>352</v>
      </c>
      <c r="EP13" s="50" t="s">
        <v>353</v>
      </c>
      <c r="EQ13" s="50" t="s">
        <v>722</v>
      </c>
      <c r="ER13" s="50" t="s">
        <v>723</v>
      </c>
      <c r="ES13" s="50" t="s">
        <v>724</v>
      </c>
      <c r="ET13" s="50" t="s">
        <v>725</v>
      </c>
      <c r="EU13" s="50" t="s">
        <v>726</v>
      </c>
      <c r="EV13" s="50" t="s">
        <v>727</v>
      </c>
      <c r="EW13" s="50" t="s">
        <v>728</v>
      </c>
      <c r="EX13" s="50" t="s">
        <v>729</v>
      </c>
      <c r="EY13" s="50" t="s">
        <v>730</v>
      </c>
      <c r="EZ13" s="50" t="s">
        <v>731</v>
      </c>
      <c r="FA13" s="50" t="s">
        <v>732</v>
      </c>
      <c r="FB13" s="50" t="s">
        <v>733</v>
      </c>
      <c r="FC13" s="50" t="s">
        <v>356</v>
      </c>
      <c r="FD13" s="50" t="s">
        <v>357</v>
      </c>
      <c r="FE13" s="50" t="s">
        <v>734</v>
      </c>
      <c r="FF13" s="50" t="s">
        <v>736</v>
      </c>
      <c r="FG13" s="50" t="s">
        <v>737</v>
      </c>
      <c r="FH13" s="50" t="s">
        <v>738</v>
      </c>
      <c r="FI13" s="28" t="s">
        <v>740</v>
      </c>
      <c r="FJ13" s="28" t="s">
        <v>741</v>
      </c>
      <c r="FK13" s="28" t="s">
        <v>742</v>
      </c>
      <c r="FL13" s="28" t="s">
        <v>744</v>
      </c>
      <c r="FM13" s="28" t="s">
        <v>745</v>
      </c>
      <c r="FN13" s="28" t="s">
        <v>746</v>
      </c>
      <c r="FO13" s="28" t="s">
        <v>748</v>
      </c>
      <c r="FP13" s="28" t="s">
        <v>749</v>
      </c>
      <c r="FQ13" s="28" t="s">
        <v>750</v>
      </c>
      <c r="FR13" s="28" t="s">
        <v>751</v>
      </c>
      <c r="FS13" s="28" t="s">
        <v>752</v>
      </c>
      <c r="FT13" s="28" t="s">
        <v>753</v>
      </c>
      <c r="FU13" s="28" t="s">
        <v>282</v>
      </c>
      <c r="FV13" s="28" t="s">
        <v>755</v>
      </c>
      <c r="FW13" s="28" t="s">
        <v>756</v>
      </c>
      <c r="FX13" s="28" t="s">
        <v>758</v>
      </c>
      <c r="FY13" s="28" t="s">
        <v>759</v>
      </c>
      <c r="FZ13" s="28" t="s">
        <v>760</v>
      </c>
      <c r="GA13" s="50" t="s">
        <v>361</v>
      </c>
      <c r="GB13" s="50" t="s">
        <v>362</v>
      </c>
      <c r="GC13" s="50" t="s">
        <v>363</v>
      </c>
      <c r="GD13" s="50" t="s">
        <v>763</v>
      </c>
      <c r="GE13" s="50" t="s">
        <v>764</v>
      </c>
      <c r="GF13" s="50" t="s">
        <v>765</v>
      </c>
      <c r="GG13" s="50" t="s">
        <v>767</v>
      </c>
      <c r="GH13" s="50" t="s">
        <v>768</v>
      </c>
      <c r="GI13" s="50" t="s">
        <v>769</v>
      </c>
      <c r="GJ13" s="50" t="s">
        <v>771</v>
      </c>
      <c r="GK13" s="50" t="s">
        <v>772</v>
      </c>
      <c r="GL13" s="50" t="s">
        <v>773</v>
      </c>
      <c r="GM13" s="50" t="s">
        <v>775</v>
      </c>
      <c r="GN13" s="50" t="s">
        <v>776</v>
      </c>
      <c r="GO13" s="50" t="s">
        <v>777</v>
      </c>
      <c r="GP13" s="50" t="s">
        <v>779</v>
      </c>
      <c r="GQ13" s="50" t="s">
        <v>780</v>
      </c>
      <c r="GR13" s="50" t="s">
        <v>781</v>
      </c>
    </row>
    <row r="14" spans="1:200" ht="15.75" x14ac:dyDescent="0.25">
      <c r="A14" s="26">
        <v>1</v>
      </c>
      <c r="B14" s="13" t="s">
        <v>955</v>
      </c>
      <c r="C14" s="5"/>
      <c r="D14" s="5">
        <v>1</v>
      </c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>
        <v>1</v>
      </c>
      <c r="Y14" s="13"/>
      <c r="Z14" s="13"/>
      <c r="AA14" s="16">
        <v>1</v>
      </c>
      <c r="AB14" s="16"/>
      <c r="AC14" s="16"/>
      <c r="AD14" s="16">
        <v>1</v>
      </c>
      <c r="AE14" s="16"/>
      <c r="AF14" s="16"/>
      <c r="AG14" s="16"/>
      <c r="AH14" s="16">
        <v>1</v>
      </c>
      <c r="AI14" s="16"/>
      <c r="AJ14" s="16">
        <v>1</v>
      </c>
      <c r="AK14" s="16"/>
      <c r="AL14" s="16"/>
      <c r="AM14" s="16">
        <v>1</v>
      </c>
      <c r="AN14" s="16"/>
      <c r="AO14" s="16"/>
      <c r="AP14" s="16">
        <v>1</v>
      </c>
      <c r="AQ14" s="16"/>
      <c r="AR14" s="16"/>
      <c r="AS14" s="16"/>
      <c r="AT14" s="16">
        <v>1</v>
      </c>
      <c r="AU14" s="21"/>
      <c r="AV14" s="16">
        <v>1</v>
      </c>
      <c r="AW14" s="16"/>
      <c r="AX14" s="16"/>
      <c r="AY14" s="16"/>
      <c r="AZ14" s="16">
        <v>1</v>
      </c>
      <c r="BA14" s="16"/>
      <c r="BB14" s="16">
        <v>1</v>
      </c>
      <c r="BC14" s="16"/>
      <c r="BD14" s="16"/>
      <c r="BE14" s="13">
        <v>1</v>
      </c>
      <c r="BF14" s="13"/>
      <c r="BG14" s="13"/>
      <c r="BH14" s="20">
        <v>1</v>
      </c>
      <c r="BI14" s="16"/>
      <c r="BJ14" s="16"/>
      <c r="BK14" s="16">
        <v>1</v>
      </c>
      <c r="BL14" s="16"/>
      <c r="BM14" s="16"/>
      <c r="BN14" s="16">
        <v>1</v>
      </c>
      <c r="BO14" s="16"/>
      <c r="BP14" s="16"/>
      <c r="BQ14" s="16"/>
      <c r="BR14" s="16">
        <v>1</v>
      </c>
      <c r="BS14" s="16"/>
      <c r="BT14" s="16">
        <v>1</v>
      </c>
      <c r="BU14" s="16"/>
      <c r="BV14" s="16"/>
      <c r="BW14" s="20"/>
      <c r="BX14" s="16">
        <v>1</v>
      </c>
      <c r="BY14" s="16"/>
      <c r="BZ14" s="16"/>
      <c r="CA14" s="16">
        <v>1</v>
      </c>
      <c r="CB14" s="16"/>
      <c r="CC14" s="16"/>
      <c r="CD14" s="16">
        <v>1</v>
      </c>
      <c r="CE14" s="16"/>
      <c r="CF14" s="16"/>
      <c r="CG14" s="16">
        <v>1</v>
      </c>
      <c r="CH14" s="16"/>
      <c r="CI14" s="16">
        <v>1</v>
      </c>
      <c r="CJ14" s="16"/>
      <c r="CK14" s="16"/>
      <c r="CL14" s="16">
        <v>1</v>
      </c>
      <c r="CM14" s="16"/>
      <c r="CN14" s="16"/>
      <c r="CO14" s="16">
        <v>1</v>
      </c>
      <c r="CP14" s="16"/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/>
      <c r="DB14" s="16">
        <v>1</v>
      </c>
      <c r="DC14" s="16"/>
      <c r="DD14" s="16"/>
      <c r="DE14" s="16">
        <v>1</v>
      </c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6">
        <v>1</v>
      </c>
      <c r="DT14" s="16"/>
      <c r="DU14" s="16"/>
      <c r="DV14" s="16">
        <v>1</v>
      </c>
      <c r="DW14" s="16"/>
      <c r="DX14" s="16"/>
      <c r="DY14" s="16">
        <v>1</v>
      </c>
      <c r="DZ14" s="16"/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16">
        <v>1</v>
      </c>
      <c r="EU14" s="16"/>
      <c r="EV14" s="16"/>
      <c r="EW14" s="16">
        <v>1</v>
      </c>
      <c r="EX14" s="16"/>
      <c r="EY14" s="16"/>
      <c r="EZ14" s="16">
        <v>1</v>
      </c>
      <c r="FA14" s="16"/>
      <c r="FB14" s="16"/>
      <c r="FC14" s="16">
        <v>1</v>
      </c>
      <c r="FD14" s="16"/>
      <c r="FE14" s="16"/>
      <c r="FF14" s="16">
        <v>1</v>
      </c>
      <c r="FG14" s="16"/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>
        <v>1</v>
      </c>
      <c r="FS14" s="16"/>
      <c r="FT14" s="16"/>
      <c r="FU14" s="16">
        <v>1</v>
      </c>
      <c r="FV14" s="16"/>
      <c r="FW14" s="16"/>
      <c r="FX14" s="16">
        <v>1</v>
      </c>
      <c r="FY14" s="16"/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16"/>
      <c r="GM14" s="16">
        <v>1</v>
      </c>
      <c r="GN14" s="16"/>
      <c r="GO14" s="16"/>
      <c r="GP14" s="16">
        <v>1</v>
      </c>
      <c r="GQ14" s="16"/>
      <c r="GR14" s="16"/>
    </row>
    <row r="15" spans="1:200" ht="15.75" x14ac:dyDescent="0.25">
      <c r="A15" s="2">
        <v>2</v>
      </c>
      <c r="B15" s="1" t="s">
        <v>956</v>
      </c>
      <c r="C15" s="9">
        <v>1</v>
      </c>
      <c r="D15" s="9"/>
      <c r="E15" s="9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7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16">
        <v>1</v>
      </c>
      <c r="BF15" s="16"/>
      <c r="BG15" s="16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19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 t="s">
        <v>957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17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19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958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4">
        <v>1</v>
      </c>
      <c r="AB17" s="4"/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17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19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959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1">
        <v>1</v>
      </c>
      <c r="V18" s="1"/>
      <c r="W18" s="1"/>
      <c r="X18" s="1"/>
      <c r="Y18" s="1">
        <v>1</v>
      </c>
      <c r="Z18" s="1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17"/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19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1" t="s">
        <v>960</v>
      </c>
      <c r="C19" s="9"/>
      <c r="D19" s="9">
        <v>1</v>
      </c>
      <c r="E19" s="9"/>
      <c r="F19" s="1"/>
      <c r="G19" s="1">
        <v>1</v>
      </c>
      <c r="H19" s="1"/>
      <c r="I19" s="1">
        <v>1</v>
      </c>
      <c r="J19" s="1"/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17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19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x14ac:dyDescent="0.25">
      <c r="A20" s="113" t="s">
        <v>126</v>
      </c>
      <c r="B20" s="114"/>
      <c r="C20" s="3">
        <f t="shared" ref="C20:AH20" si="0">SUM(C14:C19)</f>
        <v>2</v>
      </c>
      <c r="D20" s="3">
        <f t="shared" si="0"/>
        <v>4</v>
      </c>
      <c r="E20" s="3">
        <f t="shared" si="0"/>
        <v>0</v>
      </c>
      <c r="F20" s="3">
        <f t="shared" si="0"/>
        <v>2</v>
      </c>
      <c r="G20" s="3">
        <f t="shared" si="0"/>
        <v>4</v>
      </c>
      <c r="H20" s="3">
        <f t="shared" si="0"/>
        <v>0</v>
      </c>
      <c r="I20" s="3">
        <f t="shared" si="0"/>
        <v>4</v>
      </c>
      <c r="J20" s="3">
        <f t="shared" si="0"/>
        <v>2</v>
      </c>
      <c r="K20" s="3">
        <f t="shared" si="0"/>
        <v>0</v>
      </c>
      <c r="L20" s="3">
        <f t="shared" si="0"/>
        <v>3</v>
      </c>
      <c r="M20" s="3">
        <f t="shared" si="0"/>
        <v>3</v>
      </c>
      <c r="N20" s="3">
        <f t="shared" si="0"/>
        <v>0</v>
      </c>
      <c r="O20" s="3">
        <f t="shared" si="0"/>
        <v>4</v>
      </c>
      <c r="P20" s="3">
        <f t="shared" si="0"/>
        <v>2</v>
      </c>
      <c r="Q20" s="3">
        <f t="shared" si="0"/>
        <v>0</v>
      </c>
      <c r="R20" s="3">
        <f t="shared" si="0"/>
        <v>4</v>
      </c>
      <c r="S20" s="3">
        <f t="shared" si="0"/>
        <v>2</v>
      </c>
      <c r="T20" s="3">
        <f t="shared" si="0"/>
        <v>0</v>
      </c>
      <c r="U20" s="3">
        <f t="shared" si="0"/>
        <v>2</v>
      </c>
      <c r="V20" s="3">
        <f t="shared" si="0"/>
        <v>4</v>
      </c>
      <c r="W20" s="3">
        <f t="shared" si="0"/>
        <v>0</v>
      </c>
      <c r="X20" s="3">
        <f t="shared" si="0"/>
        <v>3</v>
      </c>
      <c r="Y20" s="3">
        <f t="shared" si="0"/>
        <v>3</v>
      </c>
      <c r="Z20" s="3">
        <f t="shared" si="0"/>
        <v>0</v>
      </c>
      <c r="AA20" s="3">
        <f t="shared" si="0"/>
        <v>4</v>
      </c>
      <c r="AB20" s="3">
        <f t="shared" si="0"/>
        <v>2</v>
      </c>
      <c r="AC20" s="3">
        <f t="shared" si="0"/>
        <v>0</v>
      </c>
      <c r="AD20" s="3">
        <f t="shared" si="0"/>
        <v>4</v>
      </c>
      <c r="AE20" s="3">
        <f t="shared" si="0"/>
        <v>2</v>
      </c>
      <c r="AF20" s="3">
        <f t="shared" si="0"/>
        <v>0</v>
      </c>
      <c r="AG20" s="3">
        <f t="shared" si="0"/>
        <v>5</v>
      </c>
      <c r="AH20" s="3">
        <f t="shared" si="0"/>
        <v>1</v>
      </c>
      <c r="AI20" s="3">
        <f t="shared" ref="AI20:BN20" si="1">SUM(AI14:AI19)</f>
        <v>0</v>
      </c>
      <c r="AJ20" s="3">
        <f t="shared" si="1"/>
        <v>4</v>
      </c>
      <c r="AK20" s="3">
        <f t="shared" si="1"/>
        <v>2</v>
      </c>
      <c r="AL20" s="3">
        <f t="shared" si="1"/>
        <v>0</v>
      </c>
      <c r="AM20" s="3">
        <f t="shared" si="1"/>
        <v>4</v>
      </c>
      <c r="AN20" s="3">
        <f t="shared" si="1"/>
        <v>2</v>
      </c>
      <c r="AO20" s="3">
        <f t="shared" si="1"/>
        <v>0</v>
      </c>
      <c r="AP20" s="3">
        <f t="shared" si="1"/>
        <v>4</v>
      </c>
      <c r="AQ20" s="3">
        <f t="shared" si="1"/>
        <v>2</v>
      </c>
      <c r="AR20" s="3">
        <f t="shared" si="1"/>
        <v>0</v>
      </c>
      <c r="AS20" s="3">
        <f t="shared" si="1"/>
        <v>3</v>
      </c>
      <c r="AT20" s="3">
        <f t="shared" si="1"/>
        <v>3</v>
      </c>
      <c r="AU20" s="3">
        <f t="shared" si="1"/>
        <v>0</v>
      </c>
      <c r="AV20" s="3">
        <f t="shared" si="1"/>
        <v>4</v>
      </c>
      <c r="AW20" s="3">
        <f t="shared" si="1"/>
        <v>2</v>
      </c>
      <c r="AX20" s="3">
        <f t="shared" si="1"/>
        <v>0</v>
      </c>
      <c r="AY20" s="3">
        <f t="shared" si="1"/>
        <v>4</v>
      </c>
      <c r="AZ20" s="3">
        <f t="shared" si="1"/>
        <v>2</v>
      </c>
      <c r="BA20" s="3">
        <f t="shared" si="1"/>
        <v>0</v>
      </c>
      <c r="BB20" s="3">
        <f t="shared" si="1"/>
        <v>4</v>
      </c>
      <c r="BC20" s="3">
        <f t="shared" si="1"/>
        <v>2</v>
      </c>
      <c r="BD20" s="3">
        <f t="shared" si="1"/>
        <v>0</v>
      </c>
      <c r="BE20" s="3">
        <f t="shared" si="1"/>
        <v>4</v>
      </c>
      <c r="BF20" s="3">
        <f t="shared" si="1"/>
        <v>2</v>
      </c>
      <c r="BG20" s="3">
        <f t="shared" si="1"/>
        <v>0</v>
      </c>
      <c r="BH20" s="3">
        <f t="shared" si="1"/>
        <v>4</v>
      </c>
      <c r="BI20" s="3">
        <f t="shared" si="1"/>
        <v>2</v>
      </c>
      <c r="BJ20" s="3">
        <f t="shared" si="1"/>
        <v>0</v>
      </c>
      <c r="BK20" s="3">
        <f t="shared" si="1"/>
        <v>4</v>
      </c>
      <c r="BL20" s="3">
        <f t="shared" si="1"/>
        <v>2</v>
      </c>
      <c r="BM20" s="3">
        <f t="shared" si="1"/>
        <v>0</v>
      </c>
      <c r="BN20" s="3">
        <f t="shared" si="1"/>
        <v>4</v>
      </c>
      <c r="BO20" s="3">
        <f t="shared" ref="BO20:CT20" si="2">SUM(BO14:BO19)</f>
        <v>2</v>
      </c>
      <c r="BP20" s="3">
        <f t="shared" si="2"/>
        <v>0</v>
      </c>
      <c r="BQ20" s="3">
        <f t="shared" si="2"/>
        <v>4</v>
      </c>
      <c r="BR20" s="3">
        <f t="shared" si="2"/>
        <v>2</v>
      </c>
      <c r="BS20" s="3">
        <f t="shared" si="2"/>
        <v>0</v>
      </c>
      <c r="BT20" s="3">
        <f t="shared" si="2"/>
        <v>5</v>
      </c>
      <c r="BU20" s="3">
        <f t="shared" si="2"/>
        <v>1</v>
      </c>
      <c r="BV20" s="3">
        <f t="shared" si="2"/>
        <v>0</v>
      </c>
      <c r="BW20" s="3">
        <f t="shared" si="2"/>
        <v>4</v>
      </c>
      <c r="BX20" s="3">
        <f t="shared" si="2"/>
        <v>2</v>
      </c>
      <c r="BY20" s="3">
        <f t="shared" si="2"/>
        <v>0</v>
      </c>
      <c r="BZ20" s="3">
        <f t="shared" si="2"/>
        <v>3</v>
      </c>
      <c r="CA20" s="3">
        <f t="shared" si="2"/>
        <v>3</v>
      </c>
      <c r="CB20" s="3">
        <f t="shared" si="2"/>
        <v>0</v>
      </c>
      <c r="CC20" s="3">
        <f t="shared" si="2"/>
        <v>4</v>
      </c>
      <c r="CD20" s="3">
        <f t="shared" si="2"/>
        <v>2</v>
      </c>
      <c r="CE20" s="3">
        <f t="shared" si="2"/>
        <v>0</v>
      </c>
      <c r="CF20" s="3">
        <f t="shared" si="2"/>
        <v>4</v>
      </c>
      <c r="CG20" s="3">
        <f t="shared" si="2"/>
        <v>2</v>
      </c>
      <c r="CH20" s="3">
        <f t="shared" si="2"/>
        <v>0</v>
      </c>
      <c r="CI20" s="3">
        <f t="shared" si="2"/>
        <v>4</v>
      </c>
      <c r="CJ20" s="3">
        <f t="shared" si="2"/>
        <v>2</v>
      </c>
      <c r="CK20" s="3">
        <f t="shared" si="2"/>
        <v>0</v>
      </c>
      <c r="CL20" s="3">
        <f t="shared" si="2"/>
        <v>4</v>
      </c>
      <c r="CM20" s="3">
        <f t="shared" si="2"/>
        <v>2</v>
      </c>
      <c r="CN20" s="3">
        <f t="shared" si="2"/>
        <v>0</v>
      </c>
      <c r="CO20" s="3">
        <f t="shared" si="2"/>
        <v>4</v>
      </c>
      <c r="CP20" s="3">
        <f t="shared" si="2"/>
        <v>2</v>
      </c>
      <c r="CQ20" s="3">
        <f t="shared" si="2"/>
        <v>0</v>
      </c>
      <c r="CR20" s="3">
        <f t="shared" si="2"/>
        <v>4</v>
      </c>
      <c r="CS20" s="3">
        <f t="shared" si="2"/>
        <v>2</v>
      </c>
      <c r="CT20" s="3">
        <f t="shared" si="2"/>
        <v>0</v>
      </c>
      <c r="CU20" s="3">
        <f t="shared" ref="CU20:DZ20" si="3">SUM(CU14:CU19)</f>
        <v>4</v>
      </c>
      <c r="CV20" s="3">
        <f t="shared" si="3"/>
        <v>2</v>
      </c>
      <c r="CW20" s="3">
        <f t="shared" si="3"/>
        <v>0</v>
      </c>
      <c r="CX20" s="3">
        <f t="shared" si="3"/>
        <v>4</v>
      </c>
      <c r="CY20" s="3">
        <f t="shared" si="3"/>
        <v>2</v>
      </c>
      <c r="CZ20" s="3">
        <f t="shared" si="3"/>
        <v>0</v>
      </c>
      <c r="DA20" s="3">
        <f t="shared" si="3"/>
        <v>4</v>
      </c>
      <c r="DB20" s="3">
        <f t="shared" si="3"/>
        <v>2</v>
      </c>
      <c r="DC20" s="3">
        <f t="shared" si="3"/>
        <v>0</v>
      </c>
      <c r="DD20" s="3">
        <f t="shared" si="3"/>
        <v>3</v>
      </c>
      <c r="DE20" s="3">
        <f t="shared" si="3"/>
        <v>3</v>
      </c>
      <c r="DF20" s="3">
        <f t="shared" si="3"/>
        <v>0</v>
      </c>
      <c r="DG20" s="3">
        <f t="shared" si="3"/>
        <v>4</v>
      </c>
      <c r="DH20" s="3">
        <f t="shared" si="3"/>
        <v>2</v>
      </c>
      <c r="DI20" s="3">
        <f t="shared" si="3"/>
        <v>0</v>
      </c>
      <c r="DJ20" s="3">
        <f t="shared" si="3"/>
        <v>4</v>
      </c>
      <c r="DK20" s="3">
        <f t="shared" si="3"/>
        <v>2</v>
      </c>
      <c r="DL20" s="3">
        <f t="shared" si="3"/>
        <v>0</v>
      </c>
      <c r="DM20" s="3">
        <f t="shared" si="3"/>
        <v>4</v>
      </c>
      <c r="DN20" s="3">
        <f t="shared" si="3"/>
        <v>2</v>
      </c>
      <c r="DO20" s="3">
        <f t="shared" si="3"/>
        <v>0</v>
      </c>
      <c r="DP20" s="3">
        <f t="shared" si="3"/>
        <v>4</v>
      </c>
      <c r="DQ20" s="3">
        <f t="shared" si="3"/>
        <v>2</v>
      </c>
      <c r="DR20" s="3">
        <f t="shared" si="3"/>
        <v>0</v>
      </c>
      <c r="DS20" s="3">
        <f t="shared" si="3"/>
        <v>4</v>
      </c>
      <c r="DT20" s="3">
        <f t="shared" si="3"/>
        <v>2</v>
      </c>
      <c r="DU20" s="3">
        <f t="shared" si="3"/>
        <v>0</v>
      </c>
      <c r="DV20" s="3">
        <f t="shared" si="3"/>
        <v>5</v>
      </c>
      <c r="DW20" s="3">
        <f t="shared" si="3"/>
        <v>1</v>
      </c>
      <c r="DX20" s="3">
        <f t="shared" si="3"/>
        <v>0</v>
      </c>
      <c r="DY20" s="3">
        <f t="shared" si="3"/>
        <v>5</v>
      </c>
      <c r="DZ20" s="3">
        <f t="shared" si="3"/>
        <v>1</v>
      </c>
      <c r="EA20" s="3">
        <f t="shared" ref="EA20:FF20" si="4">SUM(EA14:EA19)</f>
        <v>0</v>
      </c>
      <c r="EB20" s="3">
        <f t="shared" si="4"/>
        <v>5</v>
      </c>
      <c r="EC20" s="3">
        <f t="shared" si="4"/>
        <v>1</v>
      </c>
      <c r="ED20" s="3">
        <f t="shared" si="4"/>
        <v>0</v>
      </c>
      <c r="EE20" s="3">
        <f t="shared" si="4"/>
        <v>5</v>
      </c>
      <c r="EF20" s="3">
        <f t="shared" si="4"/>
        <v>1</v>
      </c>
      <c r="EG20" s="3">
        <f t="shared" si="4"/>
        <v>0</v>
      </c>
      <c r="EH20" s="3">
        <f t="shared" si="4"/>
        <v>4</v>
      </c>
      <c r="EI20" s="3">
        <f t="shared" si="4"/>
        <v>2</v>
      </c>
      <c r="EJ20" s="3">
        <f t="shared" si="4"/>
        <v>0</v>
      </c>
      <c r="EK20" s="3">
        <f t="shared" si="4"/>
        <v>4</v>
      </c>
      <c r="EL20" s="3">
        <f t="shared" si="4"/>
        <v>2</v>
      </c>
      <c r="EM20" s="3">
        <f t="shared" si="4"/>
        <v>0</v>
      </c>
      <c r="EN20" s="3">
        <f t="shared" si="4"/>
        <v>4</v>
      </c>
      <c r="EO20" s="3">
        <f t="shared" si="4"/>
        <v>2</v>
      </c>
      <c r="EP20" s="3">
        <f t="shared" si="4"/>
        <v>0</v>
      </c>
      <c r="EQ20" s="3">
        <f t="shared" si="4"/>
        <v>4</v>
      </c>
      <c r="ER20" s="3">
        <f t="shared" si="4"/>
        <v>2</v>
      </c>
      <c r="ES20" s="3">
        <f t="shared" si="4"/>
        <v>0</v>
      </c>
      <c r="ET20" s="3">
        <f t="shared" si="4"/>
        <v>4</v>
      </c>
      <c r="EU20" s="3">
        <f t="shared" si="4"/>
        <v>2</v>
      </c>
      <c r="EV20" s="3">
        <f t="shared" si="4"/>
        <v>0</v>
      </c>
      <c r="EW20" s="3">
        <f t="shared" si="4"/>
        <v>4</v>
      </c>
      <c r="EX20" s="3">
        <f t="shared" si="4"/>
        <v>2</v>
      </c>
      <c r="EY20" s="3">
        <f t="shared" si="4"/>
        <v>0</v>
      </c>
      <c r="EZ20" s="3">
        <f t="shared" si="4"/>
        <v>4</v>
      </c>
      <c r="FA20" s="3">
        <f t="shared" si="4"/>
        <v>2</v>
      </c>
      <c r="FB20" s="3">
        <f t="shared" si="4"/>
        <v>0</v>
      </c>
      <c r="FC20" s="3">
        <f t="shared" si="4"/>
        <v>4</v>
      </c>
      <c r="FD20" s="3">
        <f t="shared" si="4"/>
        <v>2</v>
      </c>
      <c r="FE20" s="3">
        <f t="shared" si="4"/>
        <v>0</v>
      </c>
      <c r="FF20" s="3">
        <f t="shared" si="4"/>
        <v>4</v>
      </c>
      <c r="FG20" s="3">
        <f t="shared" ref="FG20:GL20" si="5">SUM(FG14:FG19)</f>
        <v>2</v>
      </c>
      <c r="FH20" s="3">
        <f t="shared" si="5"/>
        <v>0</v>
      </c>
      <c r="FI20" s="3">
        <f t="shared" si="5"/>
        <v>4</v>
      </c>
      <c r="FJ20" s="3">
        <f t="shared" si="5"/>
        <v>2</v>
      </c>
      <c r="FK20" s="3">
        <f t="shared" si="5"/>
        <v>0</v>
      </c>
      <c r="FL20" s="3">
        <f t="shared" si="5"/>
        <v>4</v>
      </c>
      <c r="FM20" s="3">
        <f t="shared" si="5"/>
        <v>2</v>
      </c>
      <c r="FN20" s="3">
        <f t="shared" si="5"/>
        <v>0</v>
      </c>
      <c r="FO20" s="3">
        <f t="shared" si="5"/>
        <v>4</v>
      </c>
      <c r="FP20" s="3">
        <f t="shared" si="5"/>
        <v>2</v>
      </c>
      <c r="FQ20" s="3">
        <f t="shared" si="5"/>
        <v>0</v>
      </c>
      <c r="FR20" s="3">
        <f t="shared" si="5"/>
        <v>4</v>
      </c>
      <c r="FS20" s="3">
        <f t="shared" si="5"/>
        <v>2</v>
      </c>
      <c r="FT20" s="3">
        <f t="shared" si="5"/>
        <v>0</v>
      </c>
      <c r="FU20" s="3">
        <f t="shared" si="5"/>
        <v>4</v>
      </c>
      <c r="FV20" s="3">
        <f t="shared" si="5"/>
        <v>2</v>
      </c>
      <c r="FW20" s="3">
        <f t="shared" si="5"/>
        <v>0</v>
      </c>
      <c r="FX20" s="3">
        <f t="shared" si="5"/>
        <v>4</v>
      </c>
      <c r="FY20" s="3">
        <f t="shared" si="5"/>
        <v>2</v>
      </c>
      <c r="FZ20" s="3">
        <f t="shared" si="5"/>
        <v>0</v>
      </c>
      <c r="GA20" s="3">
        <f t="shared" si="5"/>
        <v>4</v>
      </c>
      <c r="GB20" s="3">
        <f t="shared" si="5"/>
        <v>2</v>
      </c>
      <c r="GC20" s="3">
        <f t="shared" si="5"/>
        <v>0</v>
      </c>
      <c r="GD20" s="3">
        <f t="shared" si="5"/>
        <v>4</v>
      </c>
      <c r="GE20" s="3">
        <f t="shared" si="5"/>
        <v>2</v>
      </c>
      <c r="GF20" s="3">
        <f t="shared" si="5"/>
        <v>0</v>
      </c>
      <c r="GG20" s="3">
        <f t="shared" si="5"/>
        <v>4</v>
      </c>
      <c r="GH20" s="3">
        <f t="shared" si="5"/>
        <v>2</v>
      </c>
      <c r="GI20" s="3">
        <f t="shared" si="5"/>
        <v>0</v>
      </c>
      <c r="GJ20" s="3">
        <f t="shared" si="5"/>
        <v>4</v>
      </c>
      <c r="GK20" s="3">
        <f t="shared" si="5"/>
        <v>2</v>
      </c>
      <c r="GL20" s="3">
        <f t="shared" si="5"/>
        <v>0</v>
      </c>
      <c r="GM20" s="3">
        <f t="shared" ref="GM20:HR20" si="6">SUM(GM14:GM19)</f>
        <v>4</v>
      </c>
      <c r="GN20" s="3">
        <f t="shared" si="6"/>
        <v>2</v>
      </c>
      <c r="GO20" s="3">
        <f t="shared" si="6"/>
        <v>0</v>
      </c>
      <c r="GP20" s="3">
        <f t="shared" si="6"/>
        <v>4</v>
      </c>
      <c r="GQ20" s="3">
        <f t="shared" si="6"/>
        <v>2</v>
      </c>
      <c r="GR20" s="3">
        <f t="shared" si="6"/>
        <v>0</v>
      </c>
    </row>
    <row r="21" spans="1:200" ht="37.5" customHeight="1" x14ac:dyDescent="0.25">
      <c r="A21" s="115" t="s">
        <v>530</v>
      </c>
      <c r="B21" s="116"/>
      <c r="C21" s="10">
        <f>C20/6%</f>
        <v>33.333333333333336</v>
      </c>
      <c r="D21" s="10">
        <f t="shared" ref="D21:BO21" si="7">D20/6%</f>
        <v>66.666666666666671</v>
      </c>
      <c r="E21" s="10">
        <f t="shared" si="7"/>
        <v>0</v>
      </c>
      <c r="F21" s="10">
        <f t="shared" si="7"/>
        <v>33.333333333333336</v>
      </c>
      <c r="G21" s="10">
        <f t="shared" si="7"/>
        <v>66.666666666666671</v>
      </c>
      <c r="H21" s="10">
        <f t="shared" si="7"/>
        <v>0</v>
      </c>
      <c r="I21" s="10">
        <f t="shared" si="7"/>
        <v>66.666666666666671</v>
      </c>
      <c r="J21" s="10">
        <f t="shared" si="7"/>
        <v>33.333333333333336</v>
      </c>
      <c r="K21" s="10">
        <f t="shared" si="7"/>
        <v>0</v>
      </c>
      <c r="L21" s="10">
        <f t="shared" si="7"/>
        <v>50</v>
      </c>
      <c r="M21" s="10">
        <f t="shared" si="7"/>
        <v>50</v>
      </c>
      <c r="N21" s="10">
        <f t="shared" si="7"/>
        <v>0</v>
      </c>
      <c r="O21" s="10">
        <f t="shared" si="7"/>
        <v>66.666666666666671</v>
      </c>
      <c r="P21" s="10">
        <f t="shared" si="7"/>
        <v>33.333333333333336</v>
      </c>
      <c r="Q21" s="10">
        <f t="shared" si="7"/>
        <v>0</v>
      </c>
      <c r="R21" s="10">
        <f t="shared" si="7"/>
        <v>66.666666666666671</v>
      </c>
      <c r="S21" s="10">
        <f t="shared" si="7"/>
        <v>33.333333333333336</v>
      </c>
      <c r="T21" s="10">
        <f t="shared" si="7"/>
        <v>0</v>
      </c>
      <c r="U21" s="10">
        <f t="shared" si="7"/>
        <v>33.333333333333336</v>
      </c>
      <c r="V21" s="10">
        <f t="shared" si="7"/>
        <v>66.666666666666671</v>
      </c>
      <c r="W21" s="10">
        <f t="shared" si="7"/>
        <v>0</v>
      </c>
      <c r="X21" s="10">
        <f t="shared" si="7"/>
        <v>50</v>
      </c>
      <c r="Y21" s="10">
        <f t="shared" si="7"/>
        <v>50</v>
      </c>
      <c r="Z21" s="10">
        <f t="shared" si="7"/>
        <v>0</v>
      </c>
      <c r="AA21" s="10">
        <f t="shared" si="7"/>
        <v>66.666666666666671</v>
      </c>
      <c r="AB21" s="10">
        <f t="shared" si="7"/>
        <v>33.333333333333336</v>
      </c>
      <c r="AC21" s="10">
        <f t="shared" si="7"/>
        <v>0</v>
      </c>
      <c r="AD21" s="10">
        <f t="shared" si="7"/>
        <v>66.666666666666671</v>
      </c>
      <c r="AE21" s="10">
        <f t="shared" si="7"/>
        <v>33.333333333333336</v>
      </c>
      <c r="AF21" s="10">
        <f t="shared" si="7"/>
        <v>0</v>
      </c>
      <c r="AG21" s="10">
        <f t="shared" si="7"/>
        <v>83.333333333333343</v>
      </c>
      <c r="AH21" s="10">
        <f t="shared" si="7"/>
        <v>16.666666666666668</v>
      </c>
      <c r="AI21" s="10">
        <f t="shared" si="7"/>
        <v>0</v>
      </c>
      <c r="AJ21" s="10">
        <f t="shared" si="7"/>
        <v>66.666666666666671</v>
      </c>
      <c r="AK21" s="10">
        <f t="shared" si="7"/>
        <v>33.333333333333336</v>
      </c>
      <c r="AL21" s="10">
        <f t="shared" si="7"/>
        <v>0</v>
      </c>
      <c r="AM21" s="10">
        <f t="shared" si="7"/>
        <v>66.666666666666671</v>
      </c>
      <c r="AN21" s="10">
        <f t="shared" si="7"/>
        <v>33.333333333333336</v>
      </c>
      <c r="AO21" s="10">
        <f t="shared" si="7"/>
        <v>0</v>
      </c>
      <c r="AP21" s="10">
        <f t="shared" si="7"/>
        <v>66.666666666666671</v>
      </c>
      <c r="AQ21" s="10">
        <f t="shared" si="7"/>
        <v>33.333333333333336</v>
      </c>
      <c r="AR21" s="10">
        <f t="shared" si="7"/>
        <v>0</v>
      </c>
      <c r="AS21" s="10">
        <f t="shared" si="7"/>
        <v>50</v>
      </c>
      <c r="AT21" s="10">
        <f t="shared" si="7"/>
        <v>50</v>
      </c>
      <c r="AU21" s="10">
        <f t="shared" si="7"/>
        <v>0</v>
      </c>
      <c r="AV21" s="10">
        <f t="shared" si="7"/>
        <v>66.666666666666671</v>
      </c>
      <c r="AW21" s="10">
        <f t="shared" si="7"/>
        <v>33.333333333333336</v>
      </c>
      <c r="AX21" s="10">
        <f t="shared" si="7"/>
        <v>0</v>
      </c>
      <c r="AY21" s="10">
        <f t="shared" si="7"/>
        <v>66.666666666666671</v>
      </c>
      <c r="AZ21" s="10">
        <f t="shared" si="7"/>
        <v>33.333333333333336</v>
      </c>
      <c r="BA21" s="10">
        <f t="shared" si="7"/>
        <v>0</v>
      </c>
      <c r="BB21" s="10">
        <f t="shared" si="7"/>
        <v>66.666666666666671</v>
      </c>
      <c r="BC21" s="10">
        <f t="shared" si="7"/>
        <v>33.333333333333336</v>
      </c>
      <c r="BD21" s="10">
        <f t="shared" si="7"/>
        <v>0</v>
      </c>
      <c r="BE21" s="10">
        <f t="shared" si="7"/>
        <v>66.666666666666671</v>
      </c>
      <c r="BF21" s="10">
        <f t="shared" si="7"/>
        <v>33.333333333333336</v>
      </c>
      <c r="BG21" s="10">
        <f t="shared" si="7"/>
        <v>0</v>
      </c>
      <c r="BH21" s="10">
        <f t="shared" si="7"/>
        <v>66.666666666666671</v>
      </c>
      <c r="BI21" s="10">
        <f t="shared" si="7"/>
        <v>33.333333333333336</v>
      </c>
      <c r="BJ21" s="10">
        <f t="shared" si="7"/>
        <v>0</v>
      </c>
      <c r="BK21" s="10">
        <f t="shared" si="7"/>
        <v>66.666666666666671</v>
      </c>
      <c r="BL21" s="10">
        <f t="shared" si="7"/>
        <v>33.333333333333336</v>
      </c>
      <c r="BM21" s="10">
        <f t="shared" si="7"/>
        <v>0</v>
      </c>
      <c r="BN21" s="10">
        <f t="shared" si="7"/>
        <v>66.666666666666671</v>
      </c>
      <c r="BO21" s="10">
        <f t="shared" si="7"/>
        <v>33.333333333333336</v>
      </c>
      <c r="BP21" s="10">
        <f t="shared" ref="BP21:EA21" si="8">BP20/6%</f>
        <v>0</v>
      </c>
      <c r="BQ21" s="10">
        <f t="shared" si="8"/>
        <v>66.666666666666671</v>
      </c>
      <c r="BR21" s="10">
        <f t="shared" si="8"/>
        <v>33.333333333333336</v>
      </c>
      <c r="BS21" s="10">
        <f t="shared" si="8"/>
        <v>0</v>
      </c>
      <c r="BT21" s="10">
        <f t="shared" si="8"/>
        <v>83.333333333333343</v>
      </c>
      <c r="BU21" s="10">
        <f t="shared" si="8"/>
        <v>16.666666666666668</v>
      </c>
      <c r="BV21" s="10">
        <f t="shared" si="8"/>
        <v>0</v>
      </c>
      <c r="BW21" s="10">
        <f t="shared" si="8"/>
        <v>66.666666666666671</v>
      </c>
      <c r="BX21" s="10">
        <f t="shared" si="8"/>
        <v>33.333333333333336</v>
      </c>
      <c r="BY21" s="10">
        <f t="shared" si="8"/>
        <v>0</v>
      </c>
      <c r="BZ21" s="10">
        <f t="shared" si="8"/>
        <v>50</v>
      </c>
      <c r="CA21" s="10">
        <f t="shared" si="8"/>
        <v>50</v>
      </c>
      <c r="CB21" s="10">
        <f t="shared" si="8"/>
        <v>0</v>
      </c>
      <c r="CC21" s="10">
        <f t="shared" si="8"/>
        <v>66.666666666666671</v>
      </c>
      <c r="CD21" s="10">
        <f t="shared" si="8"/>
        <v>33.333333333333336</v>
      </c>
      <c r="CE21" s="10">
        <f t="shared" si="8"/>
        <v>0</v>
      </c>
      <c r="CF21" s="10">
        <f t="shared" si="8"/>
        <v>66.666666666666671</v>
      </c>
      <c r="CG21" s="10">
        <f t="shared" si="8"/>
        <v>33.333333333333336</v>
      </c>
      <c r="CH21" s="10">
        <f t="shared" si="8"/>
        <v>0</v>
      </c>
      <c r="CI21" s="10">
        <f t="shared" si="8"/>
        <v>66.666666666666671</v>
      </c>
      <c r="CJ21" s="10">
        <f t="shared" si="8"/>
        <v>33.333333333333336</v>
      </c>
      <c r="CK21" s="10">
        <f t="shared" si="8"/>
        <v>0</v>
      </c>
      <c r="CL21" s="10">
        <f t="shared" si="8"/>
        <v>66.666666666666671</v>
      </c>
      <c r="CM21" s="10">
        <f t="shared" si="8"/>
        <v>33.333333333333336</v>
      </c>
      <c r="CN21" s="10">
        <f t="shared" si="8"/>
        <v>0</v>
      </c>
      <c r="CO21" s="10">
        <f t="shared" si="8"/>
        <v>66.666666666666671</v>
      </c>
      <c r="CP21" s="10">
        <f t="shared" si="8"/>
        <v>33.333333333333336</v>
      </c>
      <c r="CQ21" s="10">
        <f t="shared" si="8"/>
        <v>0</v>
      </c>
      <c r="CR21" s="10">
        <f t="shared" si="8"/>
        <v>66.666666666666671</v>
      </c>
      <c r="CS21" s="10">
        <f t="shared" si="8"/>
        <v>33.333333333333336</v>
      </c>
      <c r="CT21" s="10">
        <f t="shared" si="8"/>
        <v>0</v>
      </c>
      <c r="CU21" s="10">
        <f t="shared" si="8"/>
        <v>66.666666666666671</v>
      </c>
      <c r="CV21" s="10">
        <f t="shared" si="8"/>
        <v>33.333333333333336</v>
      </c>
      <c r="CW21" s="10">
        <f t="shared" si="8"/>
        <v>0</v>
      </c>
      <c r="CX21" s="10">
        <f t="shared" si="8"/>
        <v>66.666666666666671</v>
      </c>
      <c r="CY21" s="10">
        <f t="shared" si="8"/>
        <v>33.333333333333336</v>
      </c>
      <c r="CZ21" s="10">
        <f t="shared" si="8"/>
        <v>0</v>
      </c>
      <c r="DA21" s="10">
        <f t="shared" si="8"/>
        <v>66.666666666666671</v>
      </c>
      <c r="DB21" s="10">
        <f t="shared" si="8"/>
        <v>33.333333333333336</v>
      </c>
      <c r="DC21" s="10">
        <f t="shared" si="8"/>
        <v>0</v>
      </c>
      <c r="DD21" s="10">
        <f t="shared" si="8"/>
        <v>50</v>
      </c>
      <c r="DE21" s="10">
        <f t="shared" si="8"/>
        <v>50</v>
      </c>
      <c r="DF21" s="10">
        <f t="shared" si="8"/>
        <v>0</v>
      </c>
      <c r="DG21" s="10">
        <f t="shared" si="8"/>
        <v>66.666666666666671</v>
      </c>
      <c r="DH21" s="10">
        <f t="shared" si="8"/>
        <v>33.333333333333336</v>
      </c>
      <c r="DI21" s="10">
        <f t="shared" si="8"/>
        <v>0</v>
      </c>
      <c r="DJ21" s="10">
        <f t="shared" si="8"/>
        <v>66.666666666666671</v>
      </c>
      <c r="DK21" s="10">
        <f t="shared" si="8"/>
        <v>33.333333333333336</v>
      </c>
      <c r="DL21" s="10">
        <f t="shared" si="8"/>
        <v>0</v>
      </c>
      <c r="DM21" s="10">
        <f t="shared" si="8"/>
        <v>66.666666666666671</v>
      </c>
      <c r="DN21" s="10">
        <f t="shared" si="8"/>
        <v>33.333333333333336</v>
      </c>
      <c r="DO21" s="10">
        <f t="shared" si="8"/>
        <v>0</v>
      </c>
      <c r="DP21" s="10">
        <f t="shared" si="8"/>
        <v>66.666666666666671</v>
      </c>
      <c r="DQ21" s="10">
        <f t="shared" si="8"/>
        <v>33.333333333333336</v>
      </c>
      <c r="DR21" s="10">
        <f t="shared" si="8"/>
        <v>0</v>
      </c>
      <c r="DS21" s="10">
        <f t="shared" si="8"/>
        <v>66.666666666666671</v>
      </c>
      <c r="DT21" s="10">
        <f t="shared" si="8"/>
        <v>33.333333333333336</v>
      </c>
      <c r="DU21" s="10">
        <f t="shared" si="8"/>
        <v>0</v>
      </c>
      <c r="DV21" s="10">
        <f t="shared" si="8"/>
        <v>83.333333333333343</v>
      </c>
      <c r="DW21" s="10">
        <f t="shared" si="8"/>
        <v>16.666666666666668</v>
      </c>
      <c r="DX21" s="10">
        <f t="shared" si="8"/>
        <v>0</v>
      </c>
      <c r="DY21" s="10">
        <f t="shared" si="8"/>
        <v>83.333333333333343</v>
      </c>
      <c r="DZ21" s="10">
        <f t="shared" si="8"/>
        <v>16.666666666666668</v>
      </c>
      <c r="EA21" s="10">
        <f t="shared" si="8"/>
        <v>0</v>
      </c>
      <c r="EB21" s="10">
        <f t="shared" ref="EB21:GM21" si="9">EB20/6%</f>
        <v>83.333333333333343</v>
      </c>
      <c r="EC21" s="10">
        <f t="shared" si="9"/>
        <v>16.666666666666668</v>
      </c>
      <c r="ED21" s="10">
        <f t="shared" si="9"/>
        <v>0</v>
      </c>
      <c r="EE21" s="10">
        <f t="shared" si="9"/>
        <v>83.333333333333343</v>
      </c>
      <c r="EF21" s="10">
        <f t="shared" si="9"/>
        <v>16.666666666666668</v>
      </c>
      <c r="EG21" s="10">
        <f t="shared" si="9"/>
        <v>0</v>
      </c>
      <c r="EH21" s="10">
        <f t="shared" si="9"/>
        <v>66.666666666666671</v>
      </c>
      <c r="EI21" s="10">
        <f t="shared" si="9"/>
        <v>33.333333333333336</v>
      </c>
      <c r="EJ21" s="10">
        <f t="shared" si="9"/>
        <v>0</v>
      </c>
      <c r="EK21" s="10">
        <f t="shared" si="9"/>
        <v>66.666666666666671</v>
      </c>
      <c r="EL21" s="10">
        <f t="shared" si="9"/>
        <v>33.333333333333336</v>
      </c>
      <c r="EM21" s="10">
        <f t="shared" si="9"/>
        <v>0</v>
      </c>
      <c r="EN21" s="10">
        <f t="shared" si="9"/>
        <v>66.666666666666671</v>
      </c>
      <c r="EO21" s="10">
        <f t="shared" si="9"/>
        <v>33.333333333333336</v>
      </c>
      <c r="EP21" s="10">
        <f t="shared" si="9"/>
        <v>0</v>
      </c>
      <c r="EQ21" s="10">
        <f t="shared" si="9"/>
        <v>66.666666666666671</v>
      </c>
      <c r="ER21" s="10">
        <f t="shared" si="9"/>
        <v>33.333333333333336</v>
      </c>
      <c r="ES21" s="10">
        <f t="shared" si="9"/>
        <v>0</v>
      </c>
      <c r="ET21" s="10">
        <f t="shared" si="9"/>
        <v>66.666666666666671</v>
      </c>
      <c r="EU21" s="10">
        <f t="shared" si="9"/>
        <v>33.333333333333336</v>
      </c>
      <c r="EV21" s="10">
        <f t="shared" si="9"/>
        <v>0</v>
      </c>
      <c r="EW21" s="10">
        <f t="shared" si="9"/>
        <v>66.666666666666671</v>
      </c>
      <c r="EX21" s="10">
        <f t="shared" si="9"/>
        <v>33.333333333333336</v>
      </c>
      <c r="EY21" s="10">
        <f t="shared" si="9"/>
        <v>0</v>
      </c>
      <c r="EZ21" s="10">
        <f t="shared" si="9"/>
        <v>66.666666666666671</v>
      </c>
      <c r="FA21" s="10">
        <f t="shared" si="9"/>
        <v>33.333333333333336</v>
      </c>
      <c r="FB21" s="10">
        <f t="shared" si="9"/>
        <v>0</v>
      </c>
      <c r="FC21" s="10">
        <f t="shared" si="9"/>
        <v>66.666666666666671</v>
      </c>
      <c r="FD21" s="10">
        <f t="shared" si="9"/>
        <v>33.333333333333336</v>
      </c>
      <c r="FE21" s="10">
        <f t="shared" si="9"/>
        <v>0</v>
      </c>
      <c r="FF21" s="10">
        <f t="shared" si="9"/>
        <v>66.666666666666671</v>
      </c>
      <c r="FG21" s="10">
        <f t="shared" si="9"/>
        <v>33.333333333333336</v>
      </c>
      <c r="FH21" s="10">
        <f t="shared" si="9"/>
        <v>0</v>
      </c>
      <c r="FI21" s="10">
        <f t="shared" si="9"/>
        <v>66.666666666666671</v>
      </c>
      <c r="FJ21" s="10">
        <f t="shared" si="9"/>
        <v>33.333333333333336</v>
      </c>
      <c r="FK21" s="10">
        <f t="shared" si="9"/>
        <v>0</v>
      </c>
      <c r="FL21" s="10">
        <f t="shared" si="9"/>
        <v>66.666666666666671</v>
      </c>
      <c r="FM21" s="10">
        <f t="shared" si="9"/>
        <v>33.333333333333336</v>
      </c>
      <c r="FN21" s="10">
        <f t="shared" si="9"/>
        <v>0</v>
      </c>
      <c r="FO21" s="10">
        <f t="shared" si="9"/>
        <v>66.666666666666671</v>
      </c>
      <c r="FP21" s="10">
        <f t="shared" si="9"/>
        <v>33.333333333333336</v>
      </c>
      <c r="FQ21" s="10">
        <f t="shared" si="9"/>
        <v>0</v>
      </c>
      <c r="FR21" s="10">
        <f t="shared" si="9"/>
        <v>66.666666666666671</v>
      </c>
      <c r="FS21" s="10">
        <f t="shared" si="9"/>
        <v>33.333333333333336</v>
      </c>
      <c r="FT21" s="10">
        <f t="shared" si="9"/>
        <v>0</v>
      </c>
      <c r="FU21" s="10">
        <f t="shared" si="9"/>
        <v>66.666666666666671</v>
      </c>
      <c r="FV21" s="10">
        <f t="shared" si="9"/>
        <v>33.333333333333336</v>
      </c>
      <c r="FW21" s="10">
        <f t="shared" si="9"/>
        <v>0</v>
      </c>
      <c r="FX21" s="10">
        <f t="shared" si="9"/>
        <v>66.666666666666671</v>
      </c>
      <c r="FY21" s="10">
        <f t="shared" si="9"/>
        <v>33.333333333333336</v>
      </c>
      <c r="FZ21" s="10">
        <f t="shared" si="9"/>
        <v>0</v>
      </c>
      <c r="GA21" s="10">
        <f t="shared" si="9"/>
        <v>66.666666666666671</v>
      </c>
      <c r="GB21" s="10">
        <f t="shared" si="9"/>
        <v>33.333333333333336</v>
      </c>
      <c r="GC21" s="10">
        <f t="shared" si="9"/>
        <v>0</v>
      </c>
      <c r="GD21" s="10">
        <f t="shared" si="9"/>
        <v>66.666666666666671</v>
      </c>
      <c r="GE21" s="10">
        <f t="shared" si="9"/>
        <v>33.333333333333336</v>
      </c>
      <c r="GF21" s="10">
        <f t="shared" si="9"/>
        <v>0</v>
      </c>
      <c r="GG21" s="10">
        <f t="shared" si="9"/>
        <v>66.666666666666671</v>
      </c>
      <c r="GH21" s="10">
        <f t="shared" si="9"/>
        <v>33.333333333333336</v>
      </c>
      <c r="GI21" s="10">
        <f t="shared" si="9"/>
        <v>0</v>
      </c>
      <c r="GJ21" s="10">
        <f t="shared" si="9"/>
        <v>66.666666666666671</v>
      </c>
      <c r="GK21" s="10">
        <f t="shared" si="9"/>
        <v>33.333333333333336</v>
      </c>
      <c r="GL21" s="10">
        <f t="shared" si="9"/>
        <v>0</v>
      </c>
      <c r="GM21" s="10">
        <f t="shared" si="9"/>
        <v>66.666666666666671</v>
      </c>
      <c r="GN21" s="10">
        <f t="shared" ref="GN21:GR21" si="10">GN20/6%</f>
        <v>33.333333333333336</v>
      </c>
      <c r="GO21" s="10">
        <f t="shared" si="10"/>
        <v>0</v>
      </c>
      <c r="GP21" s="10">
        <f t="shared" si="10"/>
        <v>66.666666666666671</v>
      </c>
      <c r="GQ21" s="10">
        <f t="shared" si="10"/>
        <v>33.333333333333336</v>
      </c>
      <c r="GR21" s="10">
        <f t="shared" si="10"/>
        <v>0</v>
      </c>
    </row>
    <row r="23" spans="1:200" x14ac:dyDescent="0.25">
      <c r="B23" s="119" t="s">
        <v>946</v>
      </c>
      <c r="C23" s="119"/>
      <c r="D23" s="119"/>
      <c r="E23" s="119"/>
      <c r="F23" s="39"/>
      <c r="G23" s="39"/>
      <c r="H23" s="39"/>
      <c r="I23" s="39"/>
      <c r="J23" s="39"/>
      <c r="K23" s="39"/>
      <c r="L23" s="39"/>
      <c r="M23" s="39"/>
    </row>
    <row r="24" spans="1:200" x14ac:dyDescent="0.25">
      <c r="B24" s="40" t="s">
        <v>511</v>
      </c>
      <c r="C24" s="40" t="s">
        <v>524</v>
      </c>
      <c r="D24" s="48">
        <f>E24/100*6</f>
        <v>3.166666666666667</v>
      </c>
      <c r="E24" s="41">
        <f>(C21+F21+I21+L21+O21+R21)/6</f>
        <v>52.777777777777779</v>
      </c>
      <c r="F24" s="39"/>
      <c r="G24" s="39"/>
      <c r="H24" s="39"/>
      <c r="I24" s="39"/>
      <c r="J24" s="39"/>
      <c r="K24" s="39"/>
      <c r="L24" s="39"/>
      <c r="M24" s="39"/>
    </row>
    <row r="25" spans="1:200" x14ac:dyDescent="0.25">
      <c r="B25" s="40" t="s">
        <v>513</v>
      </c>
      <c r="C25" s="40" t="s">
        <v>524</v>
      </c>
      <c r="D25" s="48">
        <f>E25/100*6</f>
        <v>2.8333333333333335</v>
      </c>
      <c r="E25" s="41">
        <f>(D21+G21+J21+M21+P21+S21)/6</f>
        <v>47.222222222222229</v>
      </c>
      <c r="F25" s="39"/>
      <c r="G25" s="39"/>
      <c r="H25" s="39"/>
      <c r="I25" s="39"/>
      <c r="J25" s="39"/>
      <c r="K25" s="39"/>
      <c r="L25" s="39"/>
      <c r="M25" s="39"/>
    </row>
    <row r="26" spans="1:200" x14ac:dyDescent="0.25">
      <c r="B26" s="40" t="s">
        <v>514</v>
      </c>
      <c r="C26" s="40" t="s">
        <v>524</v>
      </c>
      <c r="D26" s="48">
        <f>E26/100*6</f>
        <v>0</v>
      </c>
      <c r="E26" s="41">
        <f>(E21+H21+K21+N21+Q21+T21)/6</f>
        <v>0</v>
      </c>
      <c r="F26" s="39"/>
      <c r="G26" s="39"/>
      <c r="H26" s="39"/>
      <c r="I26" s="39"/>
      <c r="J26" s="39"/>
      <c r="K26" s="39"/>
      <c r="L26" s="39"/>
      <c r="M26" s="39"/>
    </row>
    <row r="27" spans="1:200" x14ac:dyDescent="0.25">
      <c r="B27" s="42"/>
      <c r="C27" s="42"/>
      <c r="D27" s="43">
        <f>SUM(D24:D26)</f>
        <v>6</v>
      </c>
      <c r="E27" s="43">
        <f>SUM(E24:E26)</f>
        <v>100</v>
      </c>
      <c r="F27" s="39"/>
      <c r="G27" s="39"/>
      <c r="H27" s="39"/>
      <c r="I27" s="39"/>
      <c r="J27" s="39"/>
      <c r="K27" s="39"/>
      <c r="L27" s="39"/>
      <c r="M27" s="39"/>
    </row>
    <row r="28" spans="1:200" ht="30" customHeight="1" x14ac:dyDescent="0.25">
      <c r="B28" s="40"/>
      <c r="C28" s="40"/>
      <c r="D28" s="130" t="s">
        <v>208</v>
      </c>
      <c r="E28" s="130"/>
      <c r="F28" s="131" t="s">
        <v>209</v>
      </c>
      <c r="G28" s="131"/>
      <c r="H28" s="131" t="s">
        <v>218</v>
      </c>
      <c r="I28" s="131"/>
      <c r="J28" s="39"/>
      <c r="K28" s="39"/>
      <c r="L28" s="39"/>
      <c r="M28" s="39"/>
    </row>
    <row r="29" spans="1:200" x14ac:dyDescent="0.25">
      <c r="B29" s="40" t="s">
        <v>511</v>
      </c>
      <c r="C29" s="40" t="s">
        <v>525</v>
      </c>
      <c r="D29" s="48">
        <f>E29/100*6</f>
        <v>3.666666666666667</v>
      </c>
      <c r="E29" s="41">
        <f>(U21+X21+AA21+AD21+AG21+AJ21)/6</f>
        <v>61.111111111111114</v>
      </c>
      <c r="F29" s="48">
        <f>G29/100*6</f>
        <v>3.8333333333333339</v>
      </c>
      <c r="G29" s="41">
        <f>(AM21+AP21+AS21+AV21+AY21+BB21)/6</f>
        <v>63.888888888888893</v>
      </c>
      <c r="H29" s="48">
        <f>I29/100*6</f>
        <v>4.166666666666667</v>
      </c>
      <c r="I29" s="41">
        <f>(BE21+BH21+BK21+BN21+BQ21+BT21)/6</f>
        <v>69.444444444444457</v>
      </c>
      <c r="J29" s="44"/>
      <c r="K29" s="44"/>
      <c r="L29" s="44"/>
      <c r="M29" s="44"/>
    </row>
    <row r="30" spans="1:200" x14ac:dyDescent="0.25">
      <c r="B30" s="40" t="s">
        <v>513</v>
      </c>
      <c r="C30" s="40" t="s">
        <v>525</v>
      </c>
      <c r="D30" s="48">
        <f>E30/100*6</f>
        <v>2.3333333333333339</v>
      </c>
      <c r="E30" s="41">
        <f>(V21+Y21+AB21+AE21+AH21+AK21)/6</f>
        <v>38.888888888888893</v>
      </c>
      <c r="F30" s="48">
        <f>G30/100*6</f>
        <v>2.166666666666667</v>
      </c>
      <c r="G30" s="41">
        <f>(AN21+AQ21+AT21+AW21+AZ21+BC21)/6</f>
        <v>36.111111111111114</v>
      </c>
      <c r="H30" s="48">
        <f>I30/100*6</f>
        <v>1.8333333333333335</v>
      </c>
      <c r="I30" s="41">
        <f>(BF21+BI21+BL21+BO21+BR21+BU21)/6</f>
        <v>30.555555555555557</v>
      </c>
      <c r="J30" s="44"/>
      <c r="K30" s="44"/>
      <c r="L30" s="44"/>
      <c r="M30" s="44"/>
    </row>
    <row r="31" spans="1:200" x14ac:dyDescent="0.25">
      <c r="B31" s="40" t="s">
        <v>514</v>
      </c>
      <c r="C31" s="40" t="s">
        <v>525</v>
      </c>
      <c r="D31" s="48">
        <f>E31/100*6</f>
        <v>0</v>
      </c>
      <c r="E31" s="41">
        <f>(W21+Z21+AC21+AF21+AI21+AL21)/6</f>
        <v>0</v>
      </c>
      <c r="F31" s="48">
        <f>G31/100*6</f>
        <v>0</v>
      </c>
      <c r="G31" s="41">
        <f>(AO21+AR21+AU21+AX21+BA21+BD21)/6</f>
        <v>0</v>
      </c>
      <c r="H31" s="48">
        <f>I31/100*6</f>
        <v>0</v>
      </c>
      <c r="I31" s="41">
        <f>(BG21+BJ21+BM21+BP21+BS21+BV21)/6</f>
        <v>0</v>
      </c>
      <c r="J31" s="44"/>
      <c r="K31" s="44"/>
      <c r="L31" s="44"/>
      <c r="M31" s="44"/>
    </row>
    <row r="32" spans="1:200" x14ac:dyDescent="0.25">
      <c r="B32" s="40"/>
      <c r="C32" s="40"/>
      <c r="D32" s="46">
        <f t="shared" ref="D32:I32" si="11">SUM(D29:D31)</f>
        <v>6.0000000000000009</v>
      </c>
      <c r="E32" s="45">
        <f t="shared" si="11"/>
        <v>100</v>
      </c>
      <c r="F32" s="46">
        <f t="shared" si="11"/>
        <v>6.0000000000000009</v>
      </c>
      <c r="G32" s="46">
        <f t="shared" si="11"/>
        <v>100</v>
      </c>
      <c r="H32" s="46">
        <f t="shared" si="11"/>
        <v>6</v>
      </c>
      <c r="I32" s="45">
        <f t="shared" si="11"/>
        <v>100.00000000000001</v>
      </c>
      <c r="J32" s="47"/>
      <c r="K32" s="47"/>
      <c r="L32" s="47"/>
      <c r="M32" s="47"/>
    </row>
    <row r="33" spans="2:13" x14ac:dyDescent="0.25">
      <c r="B33" s="40" t="s">
        <v>511</v>
      </c>
      <c r="C33" s="40" t="s">
        <v>526</v>
      </c>
      <c r="D33" s="48">
        <f>E33/100*6</f>
        <v>3.8333333333333339</v>
      </c>
      <c r="E33" s="41">
        <f>(BW21+BZ21+CC21+CF21+CI21+CL21)/6</f>
        <v>63.888888888888893</v>
      </c>
      <c r="F33" s="39"/>
      <c r="G33" s="39"/>
      <c r="H33" s="39"/>
      <c r="I33" s="39"/>
      <c r="J33" s="39"/>
      <c r="K33" s="39"/>
      <c r="L33" s="39"/>
      <c r="M33" s="39"/>
    </row>
    <row r="34" spans="2:13" x14ac:dyDescent="0.25">
      <c r="B34" s="40" t="s">
        <v>513</v>
      </c>
      <c r="C34" s="40" t="s">
        <v>526</v>
      </c>
      <c r="D34" s="48">
        <f>E34/100*6</f>
        <v>2.1666666666666674</v>
      </c>
      <c r="E34" s="41">
        <f>(BX21+CA21+CD21+CG21+CJ21+CM21)/6</f>
        <v>36.111111111111121</v>
      </c>
      <c r="F34" s="39"/>
      <c r="G34" s="39"/>
      <c r="H34" s="39"/>
      <c r="I34" s="39"/>
      <c r="J34" s="39"/>
      <c r="K34" s="39"/>
      <c r="L34" s="39"/>
      <c r="M34" s="39"/>
    </row>
    <row r="35" spans="2:13" x14ac:dyDescent="0.25">
      <c r="B35" s="40" t="s">
        <v>514</v>
      </c>
      <c r="C35" s="40" t="s">
        <v>526</v>
      </c>
      <c r="D35" s="48">
        <f>E35/100*6</f>
        <v>0</v>
      </c>
      <c r="E35" s="41">
        <f>(BY21+CB21+CE21+CH21+CK21+CN21)/6</f>
        <v>0</v>
      </c>
      <c r="F35" s="39"/>
      <c r="G35" s="39"/>
      <c r="H35" s="39"/>
      <c r="I35" s="39"/>
      <c r="J35" s="39"/>
      <c r="K35" s="39"/>
      <c r="L35" s="39"/>
      <c r="M35" s="39"/>
    </row>
    <row r="36" spans="2:13" x14ac:dyDescent="0.25">
      <c r="B36" s="42"/>
      <c r="C36" s="42"/>
      <c r="D36" s="46">
        <f>SUM(D33:D35)</f>
        <v>6.0000000000000018</v>
      </c>
      <c r="E36" s="46">
        <f>SUM(E33:E35)</f>
        <v>100.00000000000001</v>
      </c>
      <c r="F36" s="39"/>
      <c r="G36" s="39"/>
      <c r="H36" s="39"/>
      <c r="I36" s="39"/>
      <c r="J36" s="39"/>
      <c r="K36" s="39"/>
      <c r="L36" s="39"/>
      <c r="M36" s="39"/>
    </row>
    <row r="37" spans="2:13" x14ac:dyDescent="0.25">
      <c r="B37" s="40"/>
      <c r="C37" s="40"/>
      <c r="D37" s="134" t="s">
        <v>215</v>
      </c>
      <c r="E37" s="135"/>
      <c r="F37" s="132" t="s">
        <v>211</v>
      </c>
      <c r="G37" s="133"/>
      <c r="H37" s="128" t="s">
        <v>216</v>
      </c>
      <c r="I37" s="129"/>
      <c r="J37" s="128" t="s">
        <v>217</v>
      </c>
      <c r="K37" s="129"/>
      <c r="L37" s="128" t="s">
        <v>40</v>
      </c>
      <c r="M37" s="129"/>
    </row>
    <row r="38" spans="2:13" x14ac:dyDescent="0.25">
      <c r="B38" s="40" t="s">
        <v>511</v>
      </c>
      <c r="C38" s="40" t="s">
        <v>527</v>
      </c>
      <c r="D38" s="48">
        <f>E38/100*6</f>
        <v>3.8333333333333339</v>
      </c>
      <c r="E38" s="41">
        <f>(CO21+CR21+CU21+CX21+DA21+DD21)/6</f>
        <v>63.888888888888893</v>
      </c>
      <c r="F38" s="48">
        <f>G38/100*6</f>
        <v>4.166666666666667</v>
      </c>
      <c r="G38" s="41">
        <f>(DG21+DJ21+DM21+DP21+DS21+DV21)/6</f>
        <v>69.444444444444457</v>
      </c>
      <c r="H38" s="41">
        <f>I38/100*6</f>
        <v>4.5000000000000009</v>
      </c>
      <c r="I38" s="41">
        <f>(DY21+EB21+EE21+EH21+EK21+EN21)/6</f>
        <v>75.000000000000014</v>
      </c>
      <c r="J38" s="48">
        <f>K38/100*6</f>
        <v>4</v>
      </c>
      <c r="K38" s="41">
        <f>(EQ21+ET21+EW21+EZ21+FC21+FF21)/6</f>
        <v>66.666666666666671</v>
      </c>
      <c r="L38" s="48">
        <f>M38/100*6</f>
        <v>4</v>
      </c>
      <c r="M38" s="41">
        <f>(FI21+FL21+FO21+FR21+FU21+FX21)/6</f>
        <v>66.666666666666671</v>
      </c>
    </row>
    <row r="39" spans="2:13" x14ac:dyDescent="0.25">
      <c r="B39" s="40" t="s">
        <v>513</v>
      </c>
      <c r="C39" s="40" t="s">
        <v>527</v>
      </c>
      <c r="D39" s="48">
        <f>E39/100*6</f>
        <v>2.166666666666667</v>
      </c>
      <c r="E39" s="41">
        <f>(CP21+CS21+CV21+CY21+DB21+DE21)/6</f>
        <v>36.111111111111114</v>
      </c>
      <c r="F39" s="48">
        <f>G39/100*6</f>
        <v>1.8333333333333335</v>
      </c>
      <c r="G39" s="41">
        <f>(DH21+DK21+DN21+DQ21+DT21+DW21)/6</f>
        <v>30.555555555555557</v>
      </c>
      <c r="H39" s="41">
        <f>I39/100*6</f>
        <v>1.5000000000000004</v>
      </c>
      <c r="I39" s="30">
        <f>(DZ21+EC21+EF21+EI21+EL21+EO21)/6</f>
        <v>25.000000000000004</v>
      </c>
      <c r="J39" s="48">
        <f>K39/100*6</f>
        <v>2</v>
      </c>
      <c r="K39" s="41">
        <f>(ER21+EU21+EX21+FA21+FD21+FG21)/6</f>
        <v>33.333333333333336</v>
      </c>
      <c r="L39" s="48">
        <f>M39/100*6</f>
        <v>2</v>
      </c>
      <c r="M39" s="41">
        <f>(FJ21+FM21+FP21+FS21+FV21+FY21)/6</f>
        <v>33.333333333333336</v>
      </c>
    </row>
    <row r="40" spans="2:13" x14ac:dyDescent="0.25">
      <c r="B40" s="40" t="s">
        <v>514</v>
      </c>
      <c r="C40" s="40" t="s">
        <v>527</v>
      </c>
      <c r="D40" s="48">
        <f>E40/100*6</f>
        <v>0</v>
      </c>
      <c r="E40" s="41">
        <f>(CQ21+CT21+CW21+CZ21+DC21+DF21)/6</f>
        <v>0</v>
      </c>
      <c r="F40" s="48">
        <f>G40/100*25</f>
        <v>0</v>
      </c>
      <c r="G40" s="41">
        <f>(DI21+DL21+DO21+DR21+DU21+DX21)/6</f>
        <v>0</v>
      </c>
      <c r="H40" s="48">
        <f>I40/100*6</f>
        <v>0</v>
      </c>
      <c r="I40" s="41">
        <f>(EA21+ED21+EG21+EJ21+EM21+EP21)/6</f>
        <v>0</v>
      </c>
      <c r="J40" s="48">
        <f>K40/100*6</f>
        <v>0</v>
      </c>
      <c r="K40" s="41">
        <f>(ES21+EV21+EY21+FB21+FE21+FH21)/6</f>
        <v>0</v>
      </c>
      <c r="L40" s="48">
        <f>M40/100*6</f>
        <v>0</v>
      </c>
      <c r="M40" s="41">
        <f>(FK21+FN21+FQ21+FT21+FW21+FZ21)/6</f>
        <v>0</v>
      </c>
    </row>
    <row r="41" spans="2:13" x14ac:dyDescent="0.25">
      <c r="B41" s="40"/>
      <c r="C41" s="40"/>
      <c r="D41" s="46">
        <f t="shared" ref="D41:M41" si="12">SUM(D38:D40)</f>
        <v>6.0000000000000009</v>
      </c>
      <c r="E41" s="45">
        <f t="shared" si="12"/>
        <v>100</v>
      </c>
      <c r="F41" s="46">
        <f t="shared" si="12"/>
        <v>6</v>
      </c>
      <c r="G41" s="46">
        <f t="shared" si="12"/>
        <v>100.00000000000001</v>
      </c>
      <c r="H41" s="46">
        <f>SUM(H38:H40)</f>
        <v>6.0000000000000018</v>
      </c>
      <c r="I41" s="45">
        <f t="shared" si="12"/>
        <v>100.00000000000001</v>
      </c>
      <c r="J41" s="46">
        <f t="shared" si="12"/>
        <v>6</v>
      </c>
      <c r="K41" s="45">
        <f t="shared" si="12"/>
        <v>100</v>
      </c>
      <c r="L41" s="46">
        <f t="shared" si="12"/>
        <v>6</v>
      </c>
      <c r="M41" s="45">
        <f t="shared" si="12"/>
        <v>100</v>
      </c>
    </row>
    <row r="42" spans="2:13" x14ac:dyDescent="0.25">
      <c r="B42" s="40" t="s">
        <v>511</v>
      </c>
      <c r="C42" s="40" t="s">
        <v>528</v>
      </c>
      <c r="D42" s="48">
        <f>E42/100*6</f>
        <v>4</v>
      </c>
      <c r="E42" s="41">
        <f>(GA21+GD21+GG21+GJ21+GM21+GP21)/6</f>
        <v>66.666666666666671</v>
      </c>
      <c r="F42" s="39"/>
      <c r="G42" s="39"/>
      <c r="H42" s="39"/>
      <c r="I42" s="39"/>
      <c r="J42" s="39"/>
      <c r="K42" s="39"/>
      <c r="L42" s="39"/>
      <c r="M42" s="39"/>
    </row>
    <row r="43" spans="2:13" x14ac:dyDescent="0.25">
      <c r="B43" s="40" t="s">
        <v>513</v>
      </c>
      <c r="C43" s="40" t="s">
        <v>528</v>
      </c>
      <c r="D43" s="48">
        <f>E43/100*6</f>
        <v>2</v>
      </c>
      <c r="E43" s="41">
        <f>(GB21+GE21+GH21+GK21+GN21+GQ21)/6</f>
        <v>33.333333333333336</v>
      </c>
      <c r="F43" s="39"/>
      <c r="G43" s="39"/>
      <c r="H43" s="39"/>
      <c r="I43" s="39"/>
      <c r="J43" s="39"/>
      <c r="K43" s="39"/>
      <c r="L43" s="39"/>
      <c r="M43" s="39"/>
    </row>
    <row r="44" spans="2:13" x14ac:dyDescent="0.25">
      <c r="B44" s="40" t="s">
        <v>514</v>
      </c>
      <c r="C44" s="40" t="s">
        <v>528</v>
      </c>
      <c r="D44" s="48">
        <f>E44/100*6</f>
        <v>0</v>
      </c>
      <c r="E44" s="41">
        <f>(GC21+GF21+GI21+GL21+GO21+GR21)/6</f>
        <v>0</v>
      </c>
      <c r="F44" s="39"/>
      <c r="G44" s="39"/>
      <c r="H44" s="39"/>
      <c r="I44" s="39"/>
      <c r="J44" s="39"/>
      <c r="K44" s="39"/>
      <c r="L44" s="39"/>
      <c r="M44" s="39"/>
    </row>
    <row r="45" spans="2:13" x14ac:dyDescent="0.25">
      <c r="B45" s="40"/>
      <c r="C45" s="40"/>
      <c r="D45" s="46">
        <f>SUM(D42:D44)</f>
        <v>6</v>
      </c>
      <c r="E45" s="46">
        <f>SUM(E42:E44)</f>
        <v>100</v>
      </c>
      <c r="F45" s="39"/>
      <c r="G45" s="39"/>
      <c r="H45" s="39"/>
      <c r="I45" s="39"/>
      <c r="J45" s="39"/>
      <c r="K45" s="39"/>
      <c r="L45" s="39"/>
      <c r="M45" s="39"/>
    </row>
  </sheetData>
  <mergeCells count="162">
    <mergeCell ref="BQ12:BS12"/>
    <mergeCell ref="BN12:BP12"/>
    <mergeCell ref="BT12:BV12"/>
    <mergeCell ref="CX12:CZ12"/>
    <mergeCell ref="DA12:DC12"/>
    <mergeCell ref="A20:B20"/>
    <mergeCell ref="A21:B2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7:M37"/>
    <mergeCell ref="B23:E23"/>
    <mergeCell ref="D28:E28"/>
    <mergeCell ref="F28:G28"/>
    <mergeCell ref="H28:I28"/>
    <mergeCell ref="F37:G37"/>
    <mergeCell ref="D37:E37"/>
    <mergeCell ref="H37:I37"/>
    <mergeCell ref="J37:K37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2" zoomScale="80" zoomScaleNormal="80" workbookViewId="0">
      <selection activeCell="D57" sqref="D57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948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981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67" t="s">
        <v>949</v>
      </c>
      <c r="IS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17" t="s">
        <v>0</v>
      </c>
      <c r="B4" s="117" t="s">
        <v>125</v>
      </c>
      <c r="C4" s="80" t="s">
        <v>252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 t="s">
        <v>207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92" t="s">
        <v>612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4"/>
      <c r="DY4" s="122" t="s">
        <v>210</v>
      </c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/>
      <c r="HO4" s="123"/>
      <c r="HP4" s="123"/>
      <c r="HQ4" s="123"/>
      <c r="HR4" s="123"/>
      <c r="HS4" s="123"/>
      <c r="HT4" s="123"/>
      <c r="HU4" s="123"/>
      <c r="HV4" s="123"/>
      <c r="HW4" s="123"/>
      <c r="HX4" s="123"/>
      <c r="HY4" s="124"/>
      <c r="HZ4" s="120" t="s">
        <v>255</v>
      </c>
      <c r="IA4" s="120"/>
      <c r="IB4" s="120"/>
      <c r="IC4" s="120"/>
      <c r="ID4" s="120"/>
      <c r="IE4" s="120"/>
      <c r="IF4" s="120"/>
      <c r="IG4" s="120"/>
      <c r="IH4" s="120"/>
      <c r="II4" s="120"/>
      <c r="IJ4" s="120"/>
      <c r="IK4" s="120"/>
      <c r="IL4" s="120"/>
      <c r="IM4" s="120"/>
      <c r="IN4" s="120"/>
      <c r="IO4" s="120"/>
      <c r="IP4" s="120"/>
      <c r="IQ4" s="120"/>
      <c r="IR4" s="120"/>
      <c r="IS4" s="120"/>
      <c r="IT4" s="120"/>
    </row>
    <row r="5" spans="1:254" ht="15" customHeight="1" x14ac:dyDescent="0.25">
      <c r="A5" s="117"/>
      <c r="B5" s="117"/>
      <c r="C5" s="121" t="s">
        <v>206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 t="s">
        <v>253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81" t="s">
        <v>209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 t="s">
        <v>254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218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121" t="s">
        <v>219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1"/>
      <c r="DY5" s="121" t="s">
        <v>215</v>
      </c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5" t="s">
        <v>211</v>
      </c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  <c r="FL5" s="125"/>
      <c r="FM5" s="125"/>
      <c r="FN5" s="125"/>
      <c r="FO5" s="81" t="s">
        <v>216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128" t="s">
        <v>217</v>
      </c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39"/>
      <c r="HB5" s="139"/>
      <c r="HC5" s="139"/>
      <c r="HD5" s="129"/>
      <c r="HE5" s="95" t="s">
        <v>40</v>
      </c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126"/>
      <c r="HZ5" s="81" t="s">
        <v>213</v>
      </c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</row>
    <row r="6" spans="1:254" ht="4.1500000000000004" hidden="1" customHeight="1" x14ac:dyDescent="0.25">
      <c r="A6" s="117"/>
      <c r="B6" s="1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</row>
    <row r="7" spans="1:254" ht="16.149999999999999" hidden="1" customHeight="1" thickBot="1" x14ac:dyDescent="0.3">
      <c r="A7" s="117"/>
      <c r="B7" s="1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</row>
    <row r="8" spans="1:254" ht="17.45" hidden="1" customHeight="1" thickBot="1" x14ac:dyDescent="0.3">
      <c r="A8" s="117"/>
      <c r="B8" s="1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54" ht="18" hidden="1" customHeight="1" thickBot="1" x14ac:dyDescent="0.3">
      <c r="A9" s="117"/>
      <c r="B9" s="1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54" ht="30" hidden="1" customHeight="1" thickBot="1" x14ac:dyDescent="0.3">
      <c r="A10" s="117"/>
      <c r="B10" s="1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54" ht="15.75" x14ac:dyDescent="0.25">
      <c r="A11" s="117"/>
      <c r="B11" s="117"/>
      <c r="C11" s="121" t="s">
        <v>77</v>
      </c>
      <c r="D11" s="121" t="s">
        <v>2</v>
      </c>
      <c r="E11" s="121" t="s">
        <v>3</v>
      </c>
      <c r="F11" s="121" t="s">
        <v>78</v>
      </c>
      <c r="G11" s="121" t="s">
        <v>6</v>
      </c>
      <c r="H11" s="121" t="s">
        <v>7</v>
      </c>
      <c r="I11" s="121" t="s">
        <v>79</v>
      </c>
      <c r="J11" s="121"/>
      <c r="K11" s="121"/>
      <c r="L11" s="121" t="s">
        <v>118</v>
      </c>
      <c r="M11" s="121"/>
      <c r="N11" s="121"/>
      <c r="O11" s="121" t="s">
        <v>80</v>
      </c>
      <c r="P11" s="121"/>
      <c r="Q11" s="121"/>
      <c r="R11" s="121" t="s">
        <v>81</v>
      </c>
      <c r="S11" s="121"/>
      <c r="T11" s="121"/>
      <c r="U11" s="121" t="s">
        <v>82</v>
      </c>
      <c r="V11" s="121"/>
      <c r="W11" s="121"/>
      <c r="X11" s="121" t="s">
        <v>83</v>
      </c>
      <c r="Y11" s="121"/>
      <c r="Z11" s="121"/>
      <c r="AA11" s="121" t="s">
        <v>84</v>
      </c>
      <c r="AB11" s="121"/>
      <c r="AC11" s="121"/>
      <c r="AD11" s="121" t="s">
        <v>797</v>
      </c>
      <c r="AE11" s="121"/>
      <c r="AF11" s="121"/>
      <c r="AG11" s="121" t="s">
        <v>119</v>
      </c>
      <c r="AH11" s="121"/>
      <c r="AI11" s="121"/>
      <c r="AJ11" s="81" t="s">
        <v>85</v>
      </c>
      <c r="AK11" s="81"/>
      <c r="AL11" s="81"/>
      <c r="AM11" s="81" t="s">
        <v>806</v>
      </c>
      <c r="AN11" s="81"/>
      <c r="AO11" s="81"/>
      <c r="AP11" s="121" t="s">
        <v>86</v>
      </c>
      <c r="AQ11" s="121"/>
      <c r="AR11" s="121"/>
      <c r="AS11" s="121" t="s">
        <v>87</v>
      </c>
      <c r="AT11" s="121"/>
      <c r="AU11" s="121"/>
      <c r="AV11" s="81" t="s">
        <v>88</v>
      </c>
      <c r="AW11" s="81"/>
      <c r="AX11" s="81"/>
      <c r="AY11" s="121" t="s">
        <v>89</v>
      </c>
      <c r="AZ11" s="121"/>
      <c r="BA11" s="121"/>
      <c r="BB11" s="121" t="s">
        <v>90</v>
      </c>
      <c r="BC11" s="121"/>
      <c r="BD11" s="121"/>
      <c r="BE11" s="121" t="s">
        <v>91</v>
      </c>
      <c r="BF11" s="121"/>
      <c r="BG11" s="121"/>
      <c r="BH11" s="121" t="s">
        <v>92</v>
      </c>
      <c r="BI11" s="121"/>
      <c r="BJ11" s="121"/>
      <c r="BK11" s="121" t="s">
        <v>812</v>
      </c>
      <c r="BL11" s="121"/>
      <c r="BM11" s="121"/>
      <c r="BN11" s="81" t="s">
        <v>93</v>
      </c>
      <c r="BO11" s="81"/>
      <c r="BP11" s="81"/>
      <c r="BQ11" s="81" t="s">
        <v>94</v>
      </c>
      <c r="BR11" s="81"/>
      <c r="BS11" s="81"/>
      <c r="BT11" s="81" t="s">
        <v>95</v>
      </c>
      <c r="BU11" s="81"/>
      <c r="BV11" s="81"/>
      <c r="BW11" s="81" t="s">
        <v>96</v>
      </c>
      <c r="BX11" s="81"/>
      <c r="BY11" s="81"/>
      <c r="BZ11" s="81" t="s">
        <v>97</v>
      </c>
      <c r="CA11" s="81"/>
      <c r="CB11" s="81"/>
      <c r="CC11" s="81" t="s">
        <v>98</v>
      </c>
      <c r="CD11" s="81"/>
      <c r="CE11" s="81"/>
      <c r="CF11" s="81" t="s">
        <v>99</v>
      </c>
      <c r="CG11" s="81"/>
      <c r="CH11" s="81"/>
      <c r="CI11" s="81" t="s">
        <v>100</v>
      </c>
      <c r="CJ11" s="81"/>
      <c r="CK11" s="81"/>
      <c r="CL11" s="81" t="s">
        <v>101</v>
      </c>
      <c r="CM11" s="81"/>
      <c r="CN11" s="81"/>
      <c r="CO11" s="81" t="s">
        <v>120</v>
      </c>
      <c r="CP11" s="81"/>
      <c r="CQ11" s="81"/>
      <c r="CR11" s="81" t="s">
        <v>102</v>
      </c>
      <c r="CS11" s="81"/>
      <c r="CT11" s="81"/>
      <c r="CU11" s="81" t="s">
        <v>103</v>
      </c>
      <c r="CV11" s="81"/>
      <c r="CW11" s="81"/>
      <c r="CX11" s="81" t="s">
        <v>104</v>
      </c>
      <c r="CY11" s="81"/>
      <c r="CZ11" s="81"/>
      <c r="DA11" s="81" t="s">
        <v>105</v>
      </c>
      <c r="DB11" s="81"/>
      <c r="DC11" s="81"/>
      <c r="DD11" s="81" t="s">
        <v>256</v>
      </c>
      <c r="DE11" s="81"/>
      <c r="DF11" s="81"/>
      <c r="DG11" s="81" t="s">
        <v>257</v>
      </c>
      <c r="DH11" s="81"/>
      <c r="DI11" s="81"/>
      <c r="DJ11" s="81" t="s">
        <v>258</v>
      </c>
      <c r="DK11" s="81"/>
      <c r="DL11" s="81"/>
      <c r="DM11" s="81" t="s">
        <v>259</v>
      </c>
      <c r="DN11" s="81"/>
      <c r="DO11" s="81"/>
      <c r="DP11" s="81" t="s">
        <v>260</v>
      </c>
      <c r="DQ11" s="81"/>
      <c r="DR11" s="81"/>
      <c r="DS11" s="81" t="s">
        <v>261</v>
      </c>
      <c r="DT11" s="81"/>
      <c r="DU11" s="81"/>
      <c r="DV11" s="81" t="s">
        <v>262</v>
      </c>
      <c r="DW11" s="81"/>
      <c r="DX11" s="81"/>
      <c r="DY11" s="81" t="s">
        <v>106</v>
      </c>
      <c r="DZ11" s="81"/>
      <c r="EA11" s="81"/>
      <c r="EB11" s="81" t="s">
        <v>107</v>
      </c>
      <c r="EC11" s="81"/>
      <c r="ED11" s="81"/>
      <c r="EE11" s="81" t="s">
        <v>108</v>
      </c>
      <c r="EF11" s="81"/>
      <c r="EG11" s="81"/>
      <c r="EH11" s="81" t="s">
        <v>121</v>
      </c>
      <c r="EI11" s="81"/>
      <c r="EJ11" s="81"/>
      <c r="EK11" s="81" t="s">
        <v>109</v>
      </c>
      <c r="EL11" s="81"/>
      <c r="EM11" s="81"/>
      <c r="EN11" s="81" t="s">
        <v>110</v>
      </c>
      <c r="EO11" s="81"/>
      <c r="EP11" s="81"/>
      <c r="EQ11" s="81" t="s">
        <v>111</v>
      </c>
      <c r="ER11" s="81"/>
      <c r="ES11" s="81"/>
      <c r="ET11" s="81" t="s">
        <v>112</v>
      </c>
      <c r="EU11" s="81"/>
      <c r="EV11" s="81"/>
      <c r="EW11" s="81" t="s">
        <v>113</v>
      </c>
      <c r="EX11" s="81"/>
      <c r="EY11" s="81"/>
      <c r="EZ11" s="81" t="s">
        <v>114</v>
      </c>
      <c r="FA11" s="81"/>
      <c r="FB11" s="81"/>
      <c r="FC11" s="81" t="s">
        <v>115</v>
      </c>
      <c r="FD11" s="81"/>
      <c r="FE11" s="81"/>
      <c r="FF11" s="81" t="s">
        <v>116</v>
      </c>
      <c r="FG11" s="81"/>
      <c r="FH11" s="81"/>
      <c r="FI11" s="81" t="s">
        <v>117</v>
      </c>
      <c r="FJ11" s="81"/>
      <c r="FK11" s="81"/>
      <c r="FL11" s="81" t="s">
        <v>122</v>
      </c>
      <c r="FM11" s="81"/>
      <c r="FN11" s="81"/>
      <c r="FO11" s="81" t="s">
        <v>123</v>
      </c>
      <c r="FP11" s="81"/>
      <c r="FQ11" s="81"/>
      <c r="FR11" s="81" t="s">
        <v>263</v>
      </c>
      <c r="FS11" s="81"/>
      <c r="FT11" s="81"/>
      <c r="FU11" s="81" t="s">
        <v>264</v>
      </c>
      <c r="FV11" s="81"/>
      <c r="FW11" s="81"/>
      <c r="FX11" s="81" t="s">
        <v>265</v>
      </c>
      <c r="FY11" s="81"/>
      <c r="FZ11" s="81"/>
      <c r="GA11" s="81" t="s">
        <v>266</v>
      </c>
      <c r="GB11" s="81"/>
      <c r="GC11" s="81"/>
      <c r="GD11" s="81" t="s">
        <v>267</v>
      </c>
      <c r="GE11" s="81"/>
      <c r="GF11" s="81"/>
      <c r="GG11" s="81" t="s">
        <v>268</v>
      </c>
      <c r="GH11" s="81"/>
      <c r="GI11" s="81"/>
      <c r="GJ11" s="81" t="s">
        <v>890</v>
      </c>
      <c r="GK11" s="81"/>
      <c r="GL11" s="81"/>
      <c r="GM11" s="81" t="s">
        <v>891</v>
      </c>
      <c r="GN11" s="81"/>
      <c r="GO11" s="81"/>
      <c r="GP11" s="81" t="s">
        <v>893</v>
      </c>
      <c r="GQ11" s="81"/>
      <c r="GR11" s="81"/>
      <c r="GS11" s="81" t="s">
        <v>897</v>
      </c>
      <c r="GT11" s="81"/>
      <c r="GU11" s="81"/>
      <c r="GV11" s="81" t="s">
        <v>903</v>
      </c>
      <c r="GW11" s="81"/>
      <c r="GX11" s="81"/>
      <c r="GY11" s="81" t="s">
        <v>904</v>
      </c>
      <c r="GZ11" s="81"/>
      <c r="HA11" s="81"/>
      <c r="HB11" s="81" t="s">
        <v>908</v>
      </c>
      <c r="HC11" s="81"/>
      <c r="HD11" s="81"/>
      <c r="HE11" s="81" t="s">
        <v>909</v>
      </c>
      <c r="HF11" s="81"/>
      <c r="HG11" s="81"/>
      <c r="HH11" s="81" t="s">
        <v>911</v>
      </c>
      <c r="HI11" s="81"/>
      <c r="HJ11" s="81"/>
      <c r="HK11" s="81" t="s">
        <v>915</v>
      </c>
      <c r="HL11" s="81"/>
      <c r="HM11" s="81"/>
      <c r="HN11" s="81" t="s">
        <v>917</v>
      </c>
      <c r="HO11" s="81"/>
      <c r="HP11" s="81"/>
      <c r="HQ11" s="81" t="s">
        <v>920</v>
      </c>
      <c r="HR11" s="81"/>
      <c r="HS11" s="81"/>
      <c r="HT11" s="81" t="s">
        <v>925</v>
      </c>
      <c r="HU11" s="81"/>
      <c r="HV11" s="81"/>
      <c r="HW11" s="81" t="s">
        <v>926</v>
      </c>
      <c r="HX11" s="81"/>
      <c r="HY11" s="81"/>
      <c r="HZ11" s="81" t="s">
        <v>269</v>
      </c>
      <c r="IA11" s="81"/>
      <c r="IB11" s="81"/>
      <c r="IC11" s="81" t="s">
        <v>270</v>
      </c>
      <c r="ID11" s="81"/>
      <c r="IE11" s="81"/>
      <c r="IF11" s="81" t="s">
        <v>271</v>
      </c>
      <c r="IG11" s="81"/>
      <c r="IH11" s="81"/>
      <c r="II11" s="81" t="s">
        <v>272</v>
      </c>
      <c r="IJ11" s="81"/>
      <c r="IK11" s="81"/>
      <c r="IL11" s="81" t="s">
        <v>273</v>
      </c>
      <c r="IM11" s="81"/>
      <c r="IN11" s="81"/>
      <c r="IO11" s="81" t="s">
        <v>274</v>
      </c>
      <c r="IP11" s="81"/>
      <c r="IQ11" s="81"/>
      <c r="IR11" s="81" t="s">
        <v>275</v>
      </c>
      <c r="IS11" s="81"/>
      <c r="IT11" s="81"/>
    </row>
    <row r="12" spans="1:254" ht="91.5" customHeight="1" x14ac:dyDescent="0.25">
      <c r="A12" s="117"/>
      <c r="B12" s="117"/>
      <c r="C12" s="111" t="s">
        <v>782</v>
      </c>
      <c r="D12" s="111"/>
      <c r="E12" s="111"/>
      <c r="F12" s="103" t="s">
        <v>785</v>
      </c>
      <c r="G12" s="103"/>
      <c r="H12" s="103"/>
      <c r="I12" s="103" t="s">
        <v>786</v>
      </c>
      <c r="J12" s="103"/>
      <c r="K12" s="103"/>
      <c r="L12" s="103" t="s">
        <v>790</v>
      </c>
      <c r="M12" s="103"/>
      <c r="N12" s="103"/>
      <c r="O12" s="103" t="s">
        <v>791</v>
      </c>
      <c r="P12" s="103"/>
      <c r="Q12" s="103"/>
      <c r="R12" s="103" t="s">
        <v>792</v>
      </c>
      <c r="S12" s="103"/>
      <c r="T12" s="103"/>
      <c r="U12" s="103" t="s">
        <v>371</v>
      </c>
      <c r="V12" s="103"/>
      <c r="W12" s="103"/>
      <c r="X12" s="103" t="s">
        <v>943</v>
      </c>
      <c r="Y12" s="103"/>
      <c r="Z12" s="103"/>
      <c r="AA12" s="111" t="s">
        <v>374</v>
      </c>
      <c r="AB12" s="111"/>
      <c r="AC12" s="111"/>
      <c r="AD12" s="111" t="s">
        <v>798</v>
      </c>
      <c r="AE12" s="111"/>
      <c r="AF12" s="111"/>
      <c r="AG12" s="103" t="s">
        <v>799</v>
      </c>
      <c r="AH12" s="103"/>
      <c r="AI12" s="103"/>
      <c r="AJ12" s="103" t="s">
        <v>803</v>
      </c>
      <c r="AK12" s="103"/>
      <c r="AL12" s="103"/>
      <c r="AM12" s="111" t="s">
        <v>805</v>
      </c>
      <c r="AN12" s="111"/>
      <c r="AO12" s="111"/>
      <c r="AP12" s="103" t="s">
        <v>381</v>
      </c>
      <c r="AQ12" s="103"/>
      <c r="AR12" s="103"/>
      <c r="AS12" s="111" t="s">
        <v>807</v>
      </c>
      <c r="AT12" s="111"/>
      <c r="AU12" s="111"/>
      <c r="AV12" s="103" t="s">
        <v>808</v>
      </c>
      <c r="AW12" s="103"/>
      <c r="AX12" s="103"/>
      <c r="AY12" s="103" t="s">
        <v>387</v>
      </c>
      <c r="AZ12" s="103"/>
      <c r="BA12" s="103"/>
      <c r="BB12" s="103" t="s">
        <v>809</v>
      </c>
      <c r="BC12" s="103"/>
      <c r="BD12" s="103"/>
      <c r="BE12" s="103" t="s">
        <v>810</v>
      </c>
      <c r="BF12" s="103"/>
      <c r="BG12" s="103"/>
      <c r="BH12" s="103" t="s">
        <v>811</v>
      </c>
      <c r="BI12" s="103"/>
      <c r="BJ12" s="103"/>
      <c r="BK12" s="103" t="s">
        <v>817</v>
      </c>
      <c r="BL12" s="103"/>
      <c r="BM12" s="103"/>
      <c r="BN12" s="103" t="s">
        <v>813</v>
      </c>
      <c r="BO12" s="103"/>
      <c r="BP12" s="103"/>
      <c r="BQ12" s="103" t="s">
        <v>814</v>
      </c>
      <c r="BR12" s="103"/>
      <c r="BS12" s="103"/>
      <c r="BT12" s="103" t="s">
        <v>402</v>
      </c>
      <c r="BU12" s="103"/>
      <c r="BV12" s="103"/>
      <c r="BW12" s="103" t="s">
        <v>822</v>
      </c>
      <c r="BX12" s="103"/>
      <c r="BY12" s="103"/>
      <c r="BZ12" s="103" t="s">
        <v>405</v>
      </c>
      <c r="CA12" s="103"/>
      <c r="CB12" s="103"/>
      <c r="CC12" s="103" t="s">
        <v>408</v>
      </c>
      <c r="CD12" s="103"/>
      <c r="CE12" s="103"/>
      <c r="CF12" s="103" t="s">
        <v>825</v>
      </c>
      <c r="CG12" s="103"/>
      <c r="CH12" s="103"/>
      <c r="CI12" s="103" t="s">
        <v>829</v>
      </c>
      <c r="CJ12" s="103"/>
      <c r="CK12" s="103"/>
      <c r="CL12" s="103" t="s">
        <v>830</v>
      </c>
      <c r="CM12" s="103"/>
      <c r="CN12" s="103"/>
      <c r="CO12" s="103" t="s">
        <v>831</v>
      </c>
      <c r="CP12" s="103"/>
      <c r="CQ12" s="103"/>
      <c r="CR12" s="103" t="s">
        <v>832</v>
      </c>
      <c r="CS12" s="103"/>
      <c r="CT12" s="103"/>
      <c r="CU12" s="103" t="s">
        <v>833</v>
      </c>
      <c r="CV12" s="103"/>
      <c r="CW12" s="103"/>
      <c r="CX12" s="103" t="s">
        <v>834</v>
      </c>
      <c r="CY12" s="103"/>
      <c r="CZ12" s="103"/>
      <c r="DA12" s="103" t="s">
        <v>418</v>
      </c>
      <c r="DB12" s="103"/>
      <c r="DC12" s="103"/>
      <c r="DD12" s="103" t="s">
        <v>839</v>
      </c>
      <c r="DE12" s="103"/>
      <c r="DF12" s="103"/>
      <c r="DG12" s="103" t="s">
        <v>840</v>
      </c>
      <c r="DH12" s="103"/>
      <c r="DI12" s="103"/>
      <c r="DJ12" s="103" t="s">
        <v>844</v>
      </c>
      <c r="DK12" s="103"/>
      <c r="DL12" s="103"/>
      <c r="DM12" s="103" t="s">
        <v>431</v>
      </c>
      <c r="DN12" s="103"/>
      <c r="DO12" s="103"/>
      <c r="DP12" s="103" t="s">
        <v>434</v>
      </c>
      <c r="DQ12" s="103"/>
      <c r="DR12" s="103"/>
      <c r="DS12" s="103" t="s">
        <v>846</v>
      </c>
      <c r="DT12" s="103"/>
      <c r="DU12" s="103"/>
      <c r="DV12" s="103" t="s">
        <v>408</v>
      </c>
      <c r="DW12" s="103"/>
      <c r="DX12" s="103"/>
      <c r="DY12" s="103" t="s">
        <v>851</v>
      </c>
      <c r="DZ12" s="103"/>
      <c r="EA12" s="103"/>
      <c r="EB12" s="103" t="s">
        <v>852</v>
      </c>
      <c r="EC12" s="103"/>
      <c r="ED12" s="103"/>
      <c r="EE12" s="103" t="s">
        <v>443</v>
      </c>
      <c r="EF12" s="103"/>
      <c r="EG12" s="103"/>
      <c r="EH12" s="103" t="s">
        <v>855</v>
      </c>
      <c r="EI12" s="103"/>
      <c r="EJ12" s="103"/>
      <c r="EK12" s="103" t="s">
        <v>447</v>
      </c>
      <c r="EL12" s="103"/>
      <c r="EM12" s="103"/>
      <c r="EN12" s="103" t="s">
        <v>448</v>
      </c>
      <c r="EO12" s="103"/>
      <c r="EP12" s="103"/>
      <c r="EQ12" s="103" t="s">
        <v>858</v>
      </c>
      <c r="ER12" s="103"/>
      <c r="ES12" s="103"/>
      <c r="ET12" s="103" t="s">
        <v>859</v>
      </c>
      <c r="EU12" s="103"/>
      <c r="EV12" s="103"/>
      <c r="EW12" s="103" t="s">
        <v>860</v>
      </c>
      <c r="EX12" s="103"/>
      <c r="EY12" s="103"/>
      <c r="EZ12" s="103" t="s">
        <v>861</v>
      </c>
      <c r="FA12" s="103"/>
      <c r="FB12" s="103"/>
      <c r="FC12" s="103" t="s">
        <v>863</v>
      </c>
      <c r="FD12" s="103"/>
      <c r="FE12" s="103"/>
      <c r="FF12" s="103" t="s">
        <v>870</v>
      </c>
      <c r="FG12" s="103"/>
      <c r="FH12" s="103"/>
      <c r="FI12" s="103" t="s">
        <v>867</v>
      </c>
      <c r="FJ12" s="103"/>
      <c r="FK12" s="103"/>
      <c r="FL12" s="103" t="s">
        <v>868</v>
      </c>
      <c r="FM12" s="103"/>
      <c r="FN12" s="103"/>
      <c r="FO12" s="121" t="s">
        <v>466</v>
      </c>
      <c r="FP12" s="121"/>
      <c r="FQ12" s="121"/>
      <c r="FR12" s="103" t="s">
        <v>875</v>
      </c>
      <c r="FS12" s="103"/>
      <c r="FT12" s="103"/>
      <c r="FU12" s="103" t="s">
        <v>877</v>
      </c>
      <c r="FV12" s="103"/>
      <c r="FW12" s="103"/>
      <c r="FX12" s="103" t="s">
        <v>471</v>
      </c>
      <c r="FY12" s="103"/>
      <c r="FZ12" s="103"/>
      <c r="GA12" s="103" t="s">
        <v>879</v>
      </c>
      <c r="GB12" s="103"/>
      <c r="GC12" s="103"/>
      <c r="GD12" s="103" t="s">
        <v>881</v>
      </c>
      <c r="GE12" s="103"/>
      <c r="GF12" s="103"/>
      <c r="GG12" s="103" t="s">
        <v>885</v>
      </c>
      <c r="GH12" s="103"/>
      <c r="GI12" s="103"/>
      <c r="GJ12" s="111" t="s">
        <v>886</v>
      </c>
      <c r="GK12" s="111"/>
      <c r="GL12" s="111"/>
      <c r="GM12" s="103" t="s">
        <v>479</v>
      </c>
      <c r="GN12" s="103"/>
      <c r="GO12" s="103"/>
      <c r="GP12" s="103" t="s">
        <v>892</v>
      </c>
      <c r="GQ12" s="103"/>
      <c r="GR12" s="103"/>
      <c r="GS12" s="103" t="s">
        <v>898</v>
      </c>
      <c r="GT12" s="103"/>
      <c r="GU12" s="103"/>
      <c r="GV12" s="103" t="s">
        <v>899</v>
      </c>
      <c r="GW12" s="103"/>
      <c r="GX12" s="103"/>
      <c r="GY12" s="103" t="s">
        <v>484</v>
      </c>
      <c r="GZ12" s="103"/>
      <c r="HA12" s="103"/>
      <c r="HB12" s="103" t="s">
        <v>485</v>
      </c>
      <c r="HC12" s="103"/>
      <c r="HD12" s="103"/>
      <c r="HE12" s="103" t="s">
        <v>488</v>
      </c>
      <c r="HF12" s="103"/>
      <c r="HG12" s="103"/>
      <c r="HH12" s="103" t="s">
        <v>910</v>
      </c>
      <c r="HI12" s="103"/>
      <c r="HJ12" s="103"/>
      <c r="HK12" s="103" t="s">
        <v>916</v>
      </c>
      <c r="HL12" s="103"/>
      <c r="HM12" s="103"/>
      <c r="HN12" s="103" t="s">
        <v>918</v>
      </c>
      <c r="HO12" s="103"/>
      <c r="HP12" s="103"/>
      <c r="HQ12" s="103" t="s">
        <v>921</v>
      </c>
      <c r="HR12" s="103"/>
      <c r="HS12" s="103"/>
      <c r="HT12" s="103" t="s">
        <v>497</v>
      </c>
      <c r="HU12" s="103"/>
      <c r="HV12" s="103"/>
      <c r="HW12" s="103" t="s">
        <v>359</v>
      </c>
      <c r="HX12" s="103"/>
      <c r="HY12" s="103"/>
      <c r="HZ12" s="103" t="s">
        <v>927</v>
      </c>
      <c r="IA12" s="103"/>
      <c r="IB12" s="103"/>
      <c r="IC12" s="103" t="s">
        <v>930</v>
      </c>
      <c r="ID12" s="103"/>
      <c r="IE12" s="103"/>
      <c r="IF12" s="103" t="s">
        <v>503</v>
      </c>
      <c r="IG12" s="103"/>
      <c r="IH12" s="103"/>
      <c r="II12" s="103" t="s">
        <v>934</v>
      </c>
      <c r="IJ12" s="103"/>
      <c r="IK12" s="103"/>
      <c r="IL12" s="103" t="s">
        <v>935</v>
      </c>
      <c r="IM12" s="103"/>
      <c r="IN12" s="103"/>
      <c r="IO12" s="103" t="s">
        <v>939</v>
      </c>
      <c r="IP12" s="103"/>
      <c r="IQ12" s="103"/>
      <c r="IR12" s="103" t="s">
        <v>507</v>
      </c>
      <c r="IS12" s="103"/>
      <c r="IT12" s="103"/>
    </row>
    <row r="13" spans="1:254" ht="131.25" customHeight="1" x14ac:dyDescent="0.25">
      <c r="A13" s="117"/>
      <c r="B13" s="117"/>
      <c r="C13" s="28" t="s">
        <v>537</v>
      </c>
      <c r="D13" s="28" t="s">
        <v>783</v>
      </c>
      <c r="E13" s="28" t="s">
        <v>784</v>
      </c>
      <c r="F13" s="28" t="s">
        <v>364</v>
      </c>
      <c r="G13" s="28" t="s">
        <v>365</v>
      </c>
      <c r="H13" s="28" t="s">
        <v>366</v>
      </c>
      <c r="I13" s="28" t="s">
        <v>787</v>
      </c>
      <c r="J13" s="28" t="s">
        <v>788</v>
      </c>
      <c r="K13" s="28" t="s">
        <v>789</v>
      </c>
      <c r="L13" s="28" t="s">
        <v>197</v>
      </c>
      <c r="M13" s="28" t="s">
        <v>367</v>
      </c>
      <c r="N13" s="28" t="s">
        <v>368</v>
      </c>
      <c r="O13" s="28" t="s">
        <v>283</v>
      </c>
      <c r="P13" s="28" t="s">
        <v>369</v>
      </c>
      <c r="Q13" s="28" t="s">
        <v>370</v>
      </c>
      <c r="R13" s="28" t="s">
        <v>148</v>
      </c>
      <c r="S13" s="28" t="s">
        <v>204</v>
      </c>
      <c r="T13" s="28" t="s">
        <v>196</v>
      </c>
      <c r="U13" s="28" t="s">
        <v>371</v>
      </c>
      <c r="V13" s="28" t="s">
        <v>372</v>
      </c>
      <c r="W13" s="28" t="s">
        <v>793</v>
      </c>
      <c r="X13" s="50" t="s">
        <v>170</v>
      </c>
      <c r="Y13" s="50" t="s">
        <v>373</v>
      </c>
      <c r="Z13" s="50" t="s">
        <v>279</v>
      </c>
      <c r="AA13" s="50" t="s">
        <v>794</v>
      </c>
      <c r="AB13" s="50" t="s">
        <v>795</v>
      </c>
      <c r="AC13" s="50" t="s">
        <v>796</v>
      </c>
      <c r="AD13" s="50" t="s">
        <v>188</v>
      </c>
      <c r="AE13" s="50" t="s">
        <v>287</v>
      </c>
      <c r="AF13" s="50" t="s">
        <v>159</v>
      </c>
      <c r="AG13" s="50" t="s">
        <v>800</v>
      </c>
      <c r="AH13" s="50" t="s">
        <v>801</v>
      </c>
      <c r="AI13" s="50" t="s">
        <v>802</v>
      </c>
      <c r="AJ13" s="50" t="s">
        <v>379</v>
      </c>
      <c r="AK13" s="50" t="s">
        <v>804</v>
      </c>
      <c r="AL13" s="50" t="s">
        <v>380</v>
      </c>
      <c r="AM13" s="50" t="s">
        <v>376</v>
      </c>
      <c r="AN13" s="50" t="s">
        <v>377</v>
      </c>
      <c r="AO13" s="50" t="s">
        <v>378</v>
      </c>
      <c r="AP13" s="50" t="s">
        <v>381</v>
      </c>
      <c r="AQ13" s="50" t="s">
        <v>382</v>
      </c>
      <c r="AR13" s="50" t="s">
        <v>383</v>
      </c>
      <c r="AS13" s="50" t="s">
        <v>178</v>
      </c>
      <c r="AT13" s="50" t="s">
        <v>277</v>
      </c>
      <c r="AU13" s="50" t="s">
        <v>180</v>
      </c>
      <c r="AV13" s="50" t="s">
        <v>384</v>
      </c>
      <c r="AW13" s="50" t="s">
        <v>385</v>
      </c>
      <c r="AX13" s="50" t="s">
        <v>386</v>
      </c>
      <c r="AY13" s="50" t="s">
        <v>388</v>
      </c>
      <c r="AZ13" s="50" t="s">
        <v>389</v>
      </c>
      <c r="BA13" s="50" t="s">
        <v>390</v>
      </c>
      <c r="BB13" s="50" t="s">
        <v>391</v>
      </c>
      <c r="BC13" s="50" t="s">
        <v>392</v>
      </c>
      <c r="BD13" s="50" t="s">
        <v>393</v>
      </c>
      <c r="BE13" s="50" t="s">
        <v>950</v>
      </c>
      <c r="BF13" s="50" t="s">
        <v>394</v>
      </c>
      <c r="BG13" s="50" t="s">
        <v>395</v>
      </c>
      <c r="BH13" s="50" t="s">
        <v>396</v>
      </c>
      <c r="BI13" s="50" t="s">
        <v>397</v>
      </c>
      <c r="BJ13" s="50" t="s">
        <v>398</v>
      </c>
      <c r="BK13" s="50" t="s">
        <v>818</v>
      </c>
      <c r="BL13" s="50" t="s">
        <v>819</v>
      </c>
      <c r="BM13" s="50" t="s">
        <v>820</v>
      </c>
      <c r="BN13" s="50" t="s">
        <v>399</v>
      </c>
      <c r="BO13" s="50" t="s">
        <v>400</v>
      </c>
      <c r="BP13" s="50" t="s">
        <v>401</v>
      </c>
      <c r="BQ13" s="28" t="s">
        <v>814</v>
      </c>
      <c r="BR13" s="28" t="s">
        <v>815</v>
      </c>
      <c r="BS13" s="28" t="s">
        <v>816</v>
      </c>
      <c r="BT13" s="50" t="s">
        <v>403</v>
      </c>
      <c r="BU13" s="50" t="s">
        <v>821</v>
      </c>
      <c r="BV13" s="50" t="s">
        <v>404</v>
      </c>
      <c r="BW13" s="50" t="s">
        <v>313</v>
      </c>
      <c r="BX13" s="50" t="s">
        <v>823</v>
      </c>
      <c r="BY13" s="50" t="s">
        <v>315</v>
      </c>
      <c r="BZ13" s="50" t="s">
        <v>406</v>
      </c>
      <c r="CA13" s="50" t="s">
        <v>407</v>
      </c>
      <c r="CB13" s="50" t="s">
        <v>824</v>
      </c>
      <c r="CC13" s="50" t="s">
        <v>408</v>
      </c>
      <c r="CD13" s="50" t="s">
        <v>409</v>
      </c>
      <c r="CE13" s="50" t="s">
        <v>410</v>
      </c>
      <c r="CF13" s="28" t="s">
        <v>826</v>
      </c>
      <c r="CG13" s="28" t="s">
        <v>827</v>
      </c>
      <c r="CH13" s="28" t="s">
        <v>828</v>
      </c>
      <c r="CI13" s="50" t="s">
        <v>155</v>
      </c>
      <c r="CJ13" s="50" t="s">
        <v>411</v>
      </c>
      <c r="CK13" s="50" t="s">
        <v>412</v>
      </c>
      <c r="CL13" s="50" t="s">
        <v>951</v>
      </c>
      <c r="CM13" s="50" t="s">
        <v>423</v>
      </c>
      <c r="CN13" s="50" t="s">
        <v>424</v>
      </c>
      <c r="CO13" s="50" t="s">
        <v>281</v>
      </c>
      <c r="CP13" s="50" t="s">
        <v>413</v>
      </c>
      <c r="CQ13" s="50" t="s">
        <v>414</v>
      </c>
      <c r="CR13" s="50" t="s">
        <v>415</v>
      </c>
      <c r="CS13" s="50" t="s">
        <v>416</v>
      </c>
      <c r="CT13" s="50" t="s">
        <v>417</v>
      </c>
      <c r="CU13" s="50" t="s">
        <v>375</v>
      </c>
      <c r="CV13" s="50" t="s">
        <v>419</v>
      </c>
      <c r="CW13" s="50" t="s">
        <v>420</v>
      </c>
      <c r="CX13" s="50" t="s">
        <v>421</v>
      </c>
      <c r="CY13" s="50" t="s">
        <v>422</v>
      </c>
      <c r="CZ13" s="50" t="s">
        <v>835</v>
      </c>
      <c r="DA13" s="28" t="s">
        <v>836</v>
      </c>
      <c r="DB13" s="28" t="s">
        <v>837</v>
      </c>
      <c r="DC13" s="28" t="s">
        <v>838</v>
      </c>
      <c r="DD13" s="50" t="s">
        <v>425</v>
      </c>
      <c r="DE13" s="50" t="s">
        <v>426</v>
      </c>
      <c r="DF13" s="50" t="s">
        <v>427</v>
      </c>
      <c r="DG13" s="50" t="s">
        <v>841</v>
      </c>
      <c r="DH13" s="50" t="s">
        <v>842</v>
      </c>
      <c r="DI13" s="50" t="s">
        <v>843</v>
      </c>
      <c r="DJ13" s="50" t="s">
        <v>428</v>
      </c>
      <c r="DK13" s="50" t="s">
        <v>429</v>
      </c>
      <c r="DL13" s="50" t="s">
        <v>430</v>
      </c>
      <c r="DM13" s="50" t="s">
        <v>431</v>
      </c>
      <c r="DN13" s="50" t="s">
        <v>432</v>
      </c>
      <c r="DO13" s="50" t="s">
        <v>433</v>
      </c>
      <c r="DP13" s="50" t="s">
        <v>434</v>
      </c>
      <c r="DQ13" s="50" t="s">
        <v>435</v>
      </c>
      <c r="DR13" s="50" t="s">
        <v>845</v>
      </c>
      <c r="DS13" s="50" t="s">
        <v>847</v>
      </c>
      <c r="DT13" s="50" t="s">
        <v>848</v>
      </c>
      <c r="DU13" s="50" t="s">
        <v>849</v>
      </c>
      <c r="DV13" s="50" t="s">
        <v>408</v>
      </c>
      <c r="DW13" s="50" t="s">
        <v>850</v>
      </c>
      <c r="DX13" s="50" t="s">
        <v>436</v>
      </c>
      <c r="DY13" s="50" t="s">
        <v>437</v>
      </c>
      <c r="DZ13" s="50" t="s">
        <v>438</v>
      </c>
      <c r="EA13" s="50" t="s">
        <v>439</v>
      </c>
      <c r="EB13" s="50" t="s">
        <v>440</v>
      </c>
      <c r="EC13" s="50" t="s">
        <v>441</v>
      </c>
      <c r="ED13" s="50" t="s">
        <v>442</v>
      </c>
      <c r="EE13" s="50" t="s">
        <v>952</v>
      </c>
      <c r="EF13" s="50" t="s">
        <v>853</v>
      </c>
      <c r="EG13" s="50" t="s">
        <v>854</v>
      </c>
      <c r="EH13" s="50" t="s">
        <v>444</v>
      </c>
      <c r="EI13" s="50" t="s">
        <v>445</v>
      </c>
      <c r="EJ13" s="50" t="s">
        <v>446</v>
      </c>
      <c r="EK13" s="50" t="s">
        <v>447</v>
      </c>
      <c r="EL13" s="50" t="s">
        <v>856</v>
      </c>
      <c r="EM13" s="50" t="s">
        <v>857</v>
      </c>
      <c r="EN13" s="50" t="s">
        <v>449</v>
      </c>
      <c r="EO13" s="50" t="s">
        <v>450</v>
      </c>
      <c r="EP13" s="50" t="s">
        <v>451</v>
      </c>
      <c r="EQ13" s="50" t="s">
        <v>452</v>
      </c>
      <c r="ER13" s="50" t="s">
        <v>453</v>
      </c>
      <c r="ES13" s="50" t="s">
        <v>454</v>
      </c>
      <c r="ET13" s="50" t="s">
        <v>455</v>
      </c>
      <c r="EU13" s="50" t="s">
        <v>456</v>
      </c>
      <c r="EV13" s="50" t="s">
        <v>457</v>
      </c>
      <c r="EW13" s="50" t="s">
        <v>953</v>
      </c>
      <c r="EX13" s="50" t="s">
        <v>458</v>
      </c>
      <c r="EY13" s="50" t="s">
        <v>459</v>
      </c>
      <c r="EZ13" s="50" t="s">
        <v>460</v>
      </c>
      <c r="FA13" s="50" t="s">
        <v>461</v>
      </c>
      <c r="FB13" s="50" t="s">
        <v>862</v>
      </c>
      <c r="FC13" s="50" t="s">
        <v>864</v>
      </c>
      <c r="FD13" s="50" t="s">
        <v>865</v>
      </c>
      <c r="FE13" s="50" t="s">
        <v>866</v>
      </c>
      <c r="FF13" s="28" t="s">
        <v>462</v>
      </c>
      <c r="FG13" s="51" t="s">
        <v>871</v>
      </c>
      <c r="FH13" s="50" t="s">
        <v>463</v>
      </c>
      <c r="FI13" s="50" t="s">
        <v>148</v>
      </c>
      <c r="FJ13" s="50" t="s">
        <v>204</v>
      </c>
      <c r="FK13" s="50" t="s">
        <v>196</v>
      </c>
      <c r="FL13" s="50" t="s">
        <v>464</v>
      </c>
      <c r="FM13" s="50" t="s">
        <v>465</v>
      </c>
      <c r="FN13" s="50" t="s">
        <v>869</v>
      </c>
      <c r="FO13" s="50" t="s">
        <v>872</v>
      </c>
      <c r="FP13" s="50" t="s">
        <v>873</v>
      </c>
      <c r="FQ13" s="50" t="s">
        <v>874</v>
      </c>
      <c r="FR13" s="50" t="s">
        <v>467</v>
      </c>
      <c r="FS13" s="50" t="s">
        <v>468</v>
      </c>
      <c r="FT13" s="50" t="s">
        <v>876</v>
      </c>
      <c r="FU13" s="50" t="s">
        <v>469</v>
      </c>
      <c r="FV13" s="50" t="s">
        <v>470</v>
      </c>
      <c r="FW13" s="50" t="s">
        <v>878</v>
      </c>
      <c r="FX13" s="50" t="s">
        <v>947</v>
      </c>
      <c r="FY13" s="50" t="s">
        <v>472</v>
      </c>
      <c r="FZ13" s="50" t="s">
        <v>473</v>
      </c>
      <c r="GA13" s="50" t="s">
        <v>474</v>
      </c>
      <c r="GB13" s="50" t="s">
        <v>475</v>
      </c>
      <c r="GC13" s="50" t="s">
        <v>880</v>
      </c>
      <c r="GD13" s="28" t="s">
        <v>882</v>
      </c>
      <c r="GE13" s="28" t="s">
        <v>883</v>
      </c>
      <c r="GF13" s="28" t="s">
        <v>884</v>
      </c>
      <c r="GG13" s="50" t="s">
        <v>476</v>
      </c>
      <c r="GH13" s="50" t="s">
        <v>477</v>
      </c>
      <c r="GI13" s="50" t="s">
        <v>478</v>
      </c>
      <c r="GJ13" s="50" t="s">
        <v>887</v>
      </c>
      <c r="GK13" s="50" t="s">
        <v>888</v>
      </c>
      <c r="GL13" s="50" t="s">
        <v>889</v>
      </c>
      <c r="GM13" s="50" t="s">
        <v>479</v>
      </c>
      <c r="GN13" s="50" t="s">
        <v>480</v>
      </c>
      <c r="GO13" s="50" t="s">
        <v>481</v>
      </c>
      <c r="GP13" s="50" t="s">
        <v>894</v>
      </c>
      <c r="GQ13" s="50" t="s">
        <v>895</v>
      </c>
      <c r="GR13" s="50" t="s">
        <v>896</v>
      </c>
      <c r="GS13" s="50" t="s">
        <v>954</v>
      </c>
      <c r="GT13" s="50" t="s">
        <v>482</v>
      </c>
      <c r="GU13" s="50" t="s">
        <v>483</v>
      </c>
      <c r="GV13" s="51" t="s">
        <v>900</v>
      </c>
      <c r="GW13" s="51" t="s">
        <v>901</v>
      </c>
      <c r="GX13" s="51" t="s">
        <v>902</v>
      </c>
      <c r="GY13" s="50" t="s">
        <v>905</v>
      </c>
      <c r="GZ13" s="50" t="s">
        <v>906</v>
      </c>
      <c r="HA13" s="50" t="s">
        <v>907</v>
      </c>
      <c r="HB13" s="50" t="s">
        <v>485</v>
      </c>
      <c r="HC13" s="50" t="s">
        <v>486</v>
      </c>
      <c r="HD13" s="50" t="s">
        <v>487</v>
      </c>
      <c r="HE13" s="50" t="s">
        <v>489</v>
      </c>
      <c r="HF13" s="50" t="s">
        <v>490</v>
      </c>
      <c r="HG13" s="50" t="s">
        <v>491</v>
      </c>
      <c r="HH13" s="51" t="s">
        <v>912</v>
      </c>
      <c r="HI13" s="51" t="s">
        <v>913</v>
      </c>
      <c r="HJ13" s="51" t="s">
        <v>914</v>
      </c>
      <c r="HK13" s="50" t="s">
        <v>492</v>
      </c>
      <c r="HL13" s="50" t="s">
        <v>493</v>
      </c>
      <c r="HM13" s="50" t="s">
        <v>494</v>
      </c>
      <c r="HN13" s="50" t="s">
        <v>495</v>
      </c>
      <c r="HO13" s="50" t="s">
        <v>919</v>
      </c>
      <c r="HP13" s="50" t="s">
        <v>496</v>
      </c>
      <c r="HQ13" s="50" t="s">
        <v>498</v>
      </c>
      <c r="HR13" s="50" t="s">
        <v>499</v>
      </c>
      <c r="HS13" s="50" t="s">
        <v>500</v>
      </c>
      <c r="HT13" s="28" t="s">
        <v>922</v>
      </c>
      <c r="HU13" s="28" t="s">
        <v>923</v>
      </c>
      <c r="HV13" s="28" t="s">
        <v>924</v>
      </c>
      <c r="HW13" s="50" t="s">
        <v>359</v>
      </c>
      <c r="HX13" s="50" t="s">
        <v>501</v>
      </c>
      <c r="HY13" s="50" t="s">
        <v>502</v>
      </c>
      <c r="HZ13" s="50" t="s">
        <v>927</v>
      </c>
      <c r="IA13" s="50" t="s">
        <v>928</v>
      </c>
      <c r="IB13" s="50" t="s">
        <v>929</v>
      </c>
      <c r="IC13" s="50" t="s">
        <v>931</v>
      </c>
      <c r="ID13" s="50" t="s">
        <v>932</v>
      </c>
      <c r="IE13" s="50" t="s">
        <v>933</v>
      </c>
      <c r="IF13" s="50" t="s">
        <v>503</v>
      </c>
      <c r="IG13" s="50" t="s">
        <v>504</v>
      </c>
      <c r="IH13" s="50" t="s">
        <v>505</v>
      </c>
      <c r="II13" s="51" t="s">
        <v>192</v>
      </c>
      <c r="IJ13" s="51" t="s">
        <v>506</v>
      </c>
      <c r="IK13" s="51" t="s">
        <v>199</v>
      </c>
      <c r="IL13" s="50" t="s">
        <v>936</v>
      </c>
      <c r="IM13" s="50" t="s">
        <v>937</v>
      </c>
      <c r="IN13" s="50" t="s">
        <v>938</v>
      </c>
      <c r="IO13" s="50" t="s">
        <v>940</v>
      </c>
      <c r="IP13" s="50" t="s">
        <v>941</v>
      </c>
      <c r="IQ13" s="50" t="s">
        <v>942</v>
      </c>
      <c r="IR13" s="50" t="s">
        <v>508</v>
      </c>
      <c r="IS13" s="50" t="s">
        <v>509</v>
      </c>
      <c r="IT13" s="50" t="s">
        <v>510</v>
      </c>
    </row>
    <row r="14" spans="1:254" ht="15.75" x14ac:dyDescent="0.25">
      <c r="A14" s="26">
        <v>1</v>
      </c>
      <c r="B14" s="60" t="s">
        <v>961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/>
      <c r="M14" s="13">
        <v>1</v>
      </c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>
        <v>1</v>
      </c>
      <c r="AQ14" s="13"/>
      <c r="AR14" s="13"/>
      <c r="AS14" s="16">
        <v>1</v>
      </c>
      <c r="AT14" s="16"/>
      <c r="AU14" s="16"/>
      <c r="AV14" s="16">
        <v>1</v>
      </c>
      <c r="AW14" s="16"/>
      <c r="AX14" s="16"/>
      <c r="AY14" s="16">
        <v>1</v>
      </c>
      <c r="AZ14" s="16"/>
      <c r="BA14" s="16"/>
      <c r="BB14" s="16">
        <v>1</v>
      </c>
      <c r="BC14" s="16"/>
      <c r="BD14" s="16"/>
      <c r="BE14" s="16">
        <v>1</v>
      </c>
      <c r="BF14" s="16"/>
      <c r="BG14" s="16"/>
      <c r="BH14" s="16">
        <v>1</v>
      </c>
      <c r="BI14" s="16"/>
      <c r="BJ14" s="16"/>
      <c r="BK14" s="16">
        <v>1</v>
      </c>
      <c r="BL14" s="16"/>
      <c r="BM14" s="16"/>
      <c r="BN14" s="16">
        <v>1</v>
      </c>
      <c r="BO14" s="16"/>
      <c r="BP14" s="21"/>
      <c r="BQ14" s="16"/>
      <c r="BR14" s="16">
        <v>1</v>
      </c>
      <c r="BS14" s="21"/>
      <c r="BT14" s="16"/>
      <c r="BU14" s="16">
        <v>1</v>
      </c>
      <c r="BV14" s="21"/>
      <c r="BW14" s="16"/>
      <c r="BX14" s="16">
        <v>1</v>
      </c>
      <c r="BY14" s="21"/>
      <c r="BZ14" s="20">
        <v>1</v>
      </c>
      <c r="CA14" s="16"/>
      <c r="CB14" s="16"/>
      <c r="CC14" s="16">
        <v>1</v>
      </c>
      <c r="CD14" s="16"/>
      <c r="CE14" s="16"/>
      <c r="CF14" s="16">
        <v>1</v>
      </c>
      <c r="CG14" s="16"/>
      <c r="CH14" s="16"/>
      <c r="CI14" s="16">
        <v>1</v>
      </c>
      <c r="CJ14" s="16"/>
      <c r="CK14" s="16"/>
      <c r="CL14" s="16"/>
      <c r="CM14" s="16">
        <v>1</v>
      </c>
      <c r="CN14" s="16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>
        <v>1</v>
      </c>
      <c r="DB14" s="16"/>
      <c r="DC14" s="16"/>
      <c r="DD14" s="20"/>
      <c r="DE14" s="16">
        <v>1</v>
      </c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/>
      <c r="DQ14" s="16">
        <v>1</v>
      </c>
      <c r="DR14" s="16"/>
      <c r="DS14" s="16">
        <v>1</v>
      </c>
      <c r="DT14" s="16"/>
      <c r="DU14" s="16"/>
      <c r="DV14" s="16">
        <v>1</v>
      </c>
      <c r="DW14" s="16"/>
      <c r="DX14" s="16"/>
      <c r="DY14" s="16">
        <v>1</v>
      </c>
      <c r="DZ14" s="16"/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16"/>
      <c r="EU14" s="16">
        <v>1</v>
      </c>
      <c r="EV14" s="16"/>
      <c r="EW14" s="16"/>
      <c r="EX14" s="16">
        <v>1</v>
      </c>
      <c r="EY14" s="16"/>
      <c r="EZ14" s="16">
        <v>1</v>
      </c>
      <c r="FA14" s="16"/>
      <c r="FB14" s="16"/>
      <c r="FC14" s="16">
        <v>1</v>
      </c>
      <c r="FD14" s="16"/>
      <c r="FE14" s="16"/>
      <c r="FF14" s="16"/>
      <c r="FG14" s="16">
        <v>1</v>
      </c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/>
      <c r="FS14" s="16">
        <v>1</v>
      </c>
      <c r="FT14" s="16"/>
      <c r="FU14" s="16">
        <v>1</v>
      </c>
      <c r="FV14" s="16"/>
      <c r="FW14" s="16"/>
      <c r="FX14" s="16"/>
      <c r="FY14" s="16">
        <v>1</v>
      </c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16"/>
      <c r="GM14" s="16">
        <v>1</v>
      </c>
      <c r="GN14" s="16"/>
      <c r="GO14" s="16"/>
      <c r="GP14" s="16"/>
      <c r="GQ14" s="16">
        <v>1</v>
      </c>
      <c r="GR14" s="16"/>
      <c r="GS14" s="16">
        <v>1</v>
      </c>
      <c r="GT14" s="16"/>
      <c r="GU14" s="16"/>
      <c r="GV14" s="16">
        <v>1</v>
      </c>
      <c r="GW14" s="16"/>
      <c r="GX14" s="16"/>
      <c r="GY14" s="16">
        <v>1</v>
      </c>
      <c r="GZ14" s="16"/>
      <c r="HA14" s="16"/>
      <c r="HB14" s="16">
        <v>1</v>
      </c>
      <c r="HC14" s="16"/>
      <c r="HD14" s="16"/>
      <c r="HE14" s="16"/>
      <c r="HF14" s="16">
        <v>1</v>
      </c>
      <c r="HG14" s="16"/>
      <c r="HH14" s="16"/>
      <c r="HI14" s="16">
        <v>1</v>
      </c>
      <c r="HJ14" s="16"/>
      <c r="HK14" s="16">
        <v>1</v>
      </c>
      <c r="HL14" s="16"/>
      <c r="HM14" s="16"/>
      <c r="HN14" s="16"/>
      <c r="HO14" s="16">
        <v>1</v>
      </c>
      <c r="HP14" s="16"/>
      <c r="HQ14" s="16">
        <v>1</v>
      </c>
      <c r="HR14" s="16"/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/>
      <c r="ID14" s="16">
        <v>1</v>
      </c>
      <c r="IE14" s="16"/>
      <c r="IF14" s="16">
        <v>1</v>
      </c>
      <c r="IG14" s="16"/>
      <c r="IH14" s="16"/>
      <c r="II14" s="16">
        <v>1</v>
      </c>
      <c r="IJ14" s="16"/>
      <c r="IK14" s="16"/>
      <c r="IL14" s="16"/>
      <c r="IM14" s="16">
        <v>1</v>
      </c>
      <c r="IN14" s="16"/>
      <c r="IO14" s="16"/>
      <c r="IP14" s="16">
        <v>1</v>
      </c>
      <c r="IQ14" s="16"/>
      <c r="IR14" s="16">
        <v>1</v>
      </c>
      <c r="IS14" s="16"/>
      <c r="IT14" s="16"/>
    </row>
    <row r="15" spans="1:254" ht="15.75" x14ac:dyDescent="0.25">
      <c r="A15" s="2">
        <v>2</v>
      </c>
      <c r="B15" s="60" t="s">
        <v>962</v>
      </c>
      <c r="C15" s="58"/>
      <c r="D15" s="58">
        <v>1</v>
      </c>
      <c r="E15" s="58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17"/>
      <c r="BQ15" s="4">
        <v>1</v>
      </c>
      <c r="BR15" s="4"/>
      <c r="BS15" s="17"/>
      <c r="BT15" s="4">
        <v>1</v>
      </c>
      <c r="BU15" s="4"/>
      <c r="BV15" s="17"/>
      <c r="BW15" s="4">
        <v>1</v>
      </c>
      <c r="BX15" s="4"/>
      <c r="BY15" s="17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9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60" t="s">
        <v>963</v>
      </c>
      <c r="C16" s="58">
        <v>1</v>
      </c>
      <c r="D16" s="58"/>
      <c r="E16" s="58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17"/>
      <c r="BQ16" s="4">
        <v>1</v>
      </c>
      <c r="BR16" s="4"/>
      <c r="BS16" s="17"/>
      <c r="BT16" s="4">
        <v>1</v>
      </c>
      <c r="BU16" s="4"/>
      <c r="BV16" s="17"/>
      <c r="BW16" s="4">
        <v>1</v>
      </c>
      <c r="BX16" s="4"/>
      <c r="BY16" s="17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19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 x14ac:dyDescent="0.25">
      <c r="A17" s="2">
        <v>4</v>
      </c>
      <c r="B17" s="60" t="s">
        <v>964</v>
      </c>
      <c r="C17" s="58"/>
      <c r="D17" s="58">
        <v>1</v>
      </c>
      <c r="E17" s="58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>
        <v>1</v>
      </c>
      <c r="AQ17" s="1"/>
      <c r="AR17" s="1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17"/>
      <c r="BQ17" s="4"/>
      <c r="BR17" s="4">
        <v>1</v>
      </c>
      <c r="BS17" s="17"/>
      <c r="BT17" s="4"/>
      <c r="BU17" s="4">
        <v>1</v>
      </c>
      <c r="BV17" s="17"/>
      <c r="BW17" s="4"/>
      <c r="BX17" s="4">
        <v>1</v>
      </c>
      <c r="BY17" s="17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19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60" t="s">
        <v>965</v>
      </c>
      <c r="C18" s="58">
        <v>1</v>
      </c>
      <c r="D18" s="58"/>
      <c r="E18" s="58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>
        <v>1</v>
      </c>
      <c r="AQ18" s="1"/>
      <c r="AR18" s="1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17"/>
      <c r="BQ18" s="4"/>
      <c r="BR18" s="4">
        <v>1</v>
      </c>
      <c r="BS18" s="17"/>
      <c r="BT18" s="4"/>
      <c r="BU18" s="4">
        <v>1</v>
      </c>
      <c r="BV18" s="17"/>
      <c r="BW18" s="4"/>
      <c r="BX18" s="4">
        <v>1</v>
      </c>
      <c r="BY18" s="17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19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59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>
        <v>6</v>
      </c>
      <c r="B19" s="60" t="s">
        <v>966</v>
      </c>
      <c r="C19" s="58">
        <v>1</v>
      </c>
      <c r="D19" s="58"/>
      <c r="E19" s="58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17"/>
      <c r="BQ19" s="4">
        <v>1</v>
      </c>
      <c r="BR19" s="4"/>
      <c r="BS19" s="17"/>
      <c r="BT19" s="4">
        <v>1</v>
      </c>
      <c r="BU19" s="4"/>
      <c r="BV19" s="17"/>
      <c r="BW19" s="4">
        <v>1</v>
      </c>
      <c r="BX19" s="4"/>
      <c r="BY19" s="17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19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>
        <v>7</v>
      </c>
      <c r="B20" s="60" t="s">
        <v>967</v>
      </c>
      <c r="C20" s="58">
        <v>1</v>
      </c>
      <c r="D20" s="58"/>
      <c r="E20" s="58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/>
      <c r="Y20" s="1">
        <v>1</v>
      </c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17"/>
      <c r="BQ20" s="4">
        <v>1</v>
      </c>
      <c r="BR20" s="4"/>
      <c r="BS20" s="17"/>
      <c r="BT20" s="4">
        <v>1</v>
      </c>
      <c r="BU20" s="4"/>
      <c r="BV20" s="17"/>
      <c r="BW20" s="4">
        <v>1</v>
      </c>
      <c r="BX20" s="4"/>
      <c r="BY20" s="17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19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</row>
    <row r="21" spans="1:254" ht="15.75" x14ac:dyDescent="0.25">
      <c r="A21" s="3">
        <v>8</v>
      </c>
      <c r="B21" s="61" t="s">
        <v>968</v>
      </c>
      <c r="C21" s="59"/>
      <c r="D21" s="59">
        <v>1</v>
      </c>
      <c r="E21" s="59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17"/>
      <c r="BQ21" s="4">
        <v>1</v>
      </c>
      <c r="BR21" s="4"/>
      <c r="BS21" s="17"/>
      <c r="BT21" s="4">
        <v>1</v>
      </c>
      <c r="BU21" s="4"/>
      <c r="BV21" s="17"/>
      <c r="BW21" s="4">
        <v>1</v>
      </c>
      <c r="BX21" s="4"/>
      <c r="BY21" s="17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19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/>
      <c r="HI21" s="4">
        <v>1</v>
      </c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ht="15.75" x14ac:dyDescent="0.25">
      <c r="A22" s="3">
        <v>9</v>
      </c>
      <c r="B22" s="61" t="s">
        <v>969</v>
      </c>
      <c r="C22" s="59">
        <v>1</v>
      </c>
      <c r="D22" s="59"/>
      <c r="E22" s="59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17"/>
      <c r="BQ22" s="4">
        <v>1</v>
      </c>
      <c r="BR22" s="4"/>
      <c r="BS22" s="17"/>
      <c r="BT22" s="4">
        <v>1</v>
      </c>
      <c r="BU22" s="4"/>
      <c r="BV22" s="17"/>
      <c r="BW22" s="4">
        <v>1</v>
      </c>
      <c r="BX22" s="4"/>
      <c r="BY22" s="17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19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ht="15.75" x14ac:dyDescent="0.25">
      <c r="A23" s="3">
        <v>10</v>
      </c>
      <c r="B23" s="61" t="s">
        <v>970</v>
      </c>
      <c r="C23" s="59"/>
      <c r="D23" s="59">
        <v>1</v>
      </c>
      <c r="E23" s="59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17"/>
      <c r="BQ23" s="4">
        <v>1</v>
      </c>
      <c r="BR23" s="4"/>
      <c r="BS23" s="17"/>
      <c r="BT23" s="4">
        <v>1</v>
      </c>
      <c r="BU23" s="4"/>
      <c r="BV23" s="17"/>
      <c r="BW23" s="4">
        <v>1</v>
      </c>
      <c r="BX23" s="4"/>
      <c r="BY23" s="17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19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ht="15.75" x14ac:dyDescent="0.25">
      <c r="A24" s="3">
        <v>11</v>
      </c>
      <c r="B24" s="61" t="s">
        <v>971</v>
      </c>
      <c r="C24" s="59">
        <v>1</v>
      </c>
      <c r="D24" s="59"/>
      <c r="E24" s="59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17"/>
      <c r="BQ24" s="4">
        <v>1</v>
      </c>
      <c r="BR24" s="4"/>
      <c r="BS24" s="17"/>
      <c r="BT24" s="4">
        <v>1</v>
      </c>
      <c r="BU24" s="4"/>
      <c r="BV24" s="17"/>
      <c r="BW24" s="4">
        <v>1</v>
      </c>
      <c r="BX24" s="4"/>
      <c r="BY24" s="17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19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ht="15.75" x14ac:dyDescent="0.25">
      <c r="A25" s="3">
        <v>12</v>
      </c>
      <c r="B25" s="61" t="s">
        <v>972</v>
      </c>
      <c r="C25" s="59">
        <v>1</v>
      </c>
      <c r="D25" s="59"/>
      <c r="E25" s="59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17"/>
      <c r="BQ25" s="4">
        <v>1</v>
      </c>
      <c r="BR25" s="4"/>
      <c r="BS25" s="17"/>
      <c r="BT25" s="4">
        <v>1</v>
      </c>
      <c r="BU25" s="4"/>
      <c r="BV25" s="17"/>
      <c r="BW25" s="4">
        <v>1</v>
      </c>
      <c r="BX25" s="4"/>
      <c r="BY25" s="17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19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ht="15.75" x14ac:dyDescent="0.25">
      <c r="A26" s="3">
        <v>13</v>
      </c>
      <c r="B26" s="61" t="s">
        <v>973</v>
      </c>
      <c r="C26" s="59"/>
      <c r="D26" s="59">
        <v>1</v>
      </c>
      <c r="E26" s="59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17"/>
      <c r="BQ26" s="4"/>
      <c r="BR26" s="4">
        <v>1</v>
      </c>
      <c r="BS26" s="17"/>
      <c r="BT26" s="4"/>
      <c r="BU26" s="4">
        <v>1</v>
      </c>
      <c r="BV26" s="17"/>
      <c r="BW26" s="4"/>
      <c r="BX26" s="4">
        <v>1</v>
      </c>
      <c r="BY26" s="17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19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/>
      <c r="ID26" s="4">
        <v>1</v>
      </c>
      <c r="IE26" s="4"/>
      <c r="IF26" s="4">
        <v>1</v>
      </c>
      <c r="IG26" s="4"/>
      <c r="IH26" s="4"/>
      <c r="II26" s="4">
        <v>1</v>
      </c>
      <c r="IJ26" s="4"/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</row>
    <row r="27" spans="1:254" ht="15.75" x14ac:dyDescent="0.25">
      <c r="A27" s="3">
        <v>14</v>
      </c>
      <c r="B27" s="61" t="s">
        <v>974</v>
      </c>
      <c r="C27" s="59"/>
      <c r="D27" s="59">
        <v>1</v>
      </c>
      <c r="E27" s="59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17"/>
      <c r="BQ27" s="4"/>
      <c r="BR27" s="4">
        <v>1</v>
      </c>
      <c r="BS27" s="17"/>
      <c r="BT27" s="4"/>
      <c r="BU27" s="4">
        <v>1</v>
      </c>
      <c r="BV27" s="17"/>
      <c r="BW27" s="4"/>
      <c r="BX27" s="4">
        <v>1</v>
      </c>
      <c r="BY27" s="17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19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>
        <v>1</v>
      </c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/>
      <c r="HO27" s="4">
        <v>1</v>
      </c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ht="15.75" x14ac:dyDescent="0.25">
      <c r="A28" s="3">
        <v>15</v>
      </c>
      <c r="B28" s="61" t="s">
        <v>975</v>
      </c>
      <c r="C28" s="59"/>
      <c r="D28" s="59">
        <v>1</v>
      </c>
      <c r="E28" s="59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17"/>
      <c r="BQ28" s="4"/>
      <c r="BR28" s="4">
        <v>1</v>
      </c>
      <c r="BS28" s="17"/>
      <c r="BT28" s="4"/>
      <c r="BU28" s="4">
        <v>1</v>
      </c>
      <c r="BV28" s="17"/>
      <c r="BW28" s="4"/>
      <c r="BX28" s="4">
        <v>1</v>
      </c>
      <c r="BY28" s="17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19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ht="15.75" x14ac:dyDescent="0.25">
      <c r="A29" s="3">
        <v>16</v>
      </c>
      <c r="B29" s="61" t="s">
        <v>976</v>
      </c>
      <c r="C29" s="59">
        <v>1</v>
      </c>
      <c r="D29" s="59"/>
      <c r="E29" s="59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17"/>
      <c r="BQ29" s="4">
        <v>1</v>
      </c>
      <c r="BR29" s="4"/>
      <c r="BS29" s="17"/>
      <c r="BT29" s="4">
        <v>1</v>
      </c>
      <c r="BU29" s="4"/>
      <c r="BV29" s="17"/>
      <c r="BW29" s="4">
        <v>1</v>
      </c>
      <c r="BX29" s="4"/>
      <c r="BY29" s="17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19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/>
      <c r="HF29" s="4">
        <v>1</v>
      </c>
      <c r="HG29" s="4"/>
      <c r="HH29" s="4"/>
      <c r="HI29" s="4">
        <v>1</v>
      </c>
      <c r="HJ29" s="4"/>
      <c r="HK29" s="4">
        <v>1</v>
      </c>
      <c r="HL29" s="4"/>
      <c r="HM29" s="4"/>
      <c r="HN29" s="4"/>
      <c r="HO29" s="4">
        <v>1</v>
      </c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ht="15.75" x14ac:dyDescent="0.25">
      <c r="A30" s="3">
        <v>17</v>
      </c>
      <c r="B30" s="61" t="s">
        <v>977</v>
      </c>
      <c r="C30" s="59">
        <v>1</v>
      </c>
      <c r="D30" s="59"/>
      <c r="E30" s="59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17"/>
      <c r="BQ30" s="4">
        <v>1</v>
      </c>
      <c r="BR30" s="4"/>
      <c r="BS30" s="17"/>
      <c r="BT30" s="4">
        <v>1</v>
      </c>
      <c r="BU30" s="4"/>
      <c r="BV30" s="17"/>
      <c r="BW30" s="4">
        <v>1</v>
      </c>
      <c r="BX30" s="4"/>
      <c r="BY30" s="17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19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ht="15.75" x14ac:dyDescent="0.25">
      <c r="A31" s="3">
        <v>18</v>
      </c>
      <c r="B31" s="61" t="s">
        <v>978</v>
      </c>
      <c r="C31" s="59">
        <v>1</v>
      </c>
      <c r="D31" s="59"/>
      <c r="E31" s="59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>
        <v>1</v>
      </c>
      <c r="BO31" s="4"/>
      <c r="BP31" s="17"/>
      <c r="BQ31" s="4">
        <v>1</v>
      </c>
      <c r="BR31" s="4"/>
      <c r="BS31" s="17"/>
      <c r="BT31" s="4">
        <v>1</v>
      </c>
      <c r="BU31" s="4"/>
      <c r="BV31" s="17"/>
      <c r="BW31" s="4">
        <v>1</v>
      </c>
      <c r="BX31" s="4"/>
      <c r="BY31" s="17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19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/>
      <c r="HO31" s="4">
        <v>1</v>
      </c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/>
      <c r="ID31" s="4">
        <v>1</v>
      </c>
      <c r="IE31" s="4"/>
      <c r="IF31" s="4">
        <v>1</v>
      </c>
      <c r="IG31" s="4"/>
      <c r="IH31" s="4"/>
      <c r="II31" s="4">
        <v>1</v>
      </c>
      <c r="IJ31" s="4"/>
      <c r="IK31" s="4"/>
      <c r="IL31" s="4"/>
      <c r="IM31" s="4">
        <v>1</v>
      </c>
      <c r="IN31" s="4"/>
      <c r="IO31" s="4"/>
      <c r="IP31" s="4">
        <v>1</v>
      </c>
      <c r="IQ31" s="4"/>
      <c r="IR31" s="4">
        <v>1</v>
      </c>
      <c r="IS31" s="4"/>
      <c r="IT31" s="4"/>
    </row>
    <row r="32" spans="1:254" ht="15.75" x14ac:dyDescent="0.25">
      <c r="A32" s="3">
        <v>19</v>
      </c>
      <c r="B32" s="61" t="s">
        <v>979</v>
      </c>
      <c r="C32" s="59"/>
      <c r="D32" s="59">
        <v>1</v>
      </c>
      <c r="E32" s="59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17"/>
      <c r="BQ32" s="4"/>
      <c r="BR32" s="4">
        <v>1</v>
      </c>
      <c r="BS32" s="17"/>
      <c r="BT32" s="4"/>
      <c r="BU32" s="4">
        <v>1</v>
      </c>
      <c r="BV32" s="17"/>
      <c r="BW32" s="4"/>
      <c r="BX32" s="4">
        <v>1</v>
      </c>
      <c r="BY32" s="17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19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/>
      <c r="ID32" s="4">
        <v>1</v>
      </c>
      <c r="IE32" s="4"/>
      <c r="IF32" s="4">
        <v>1</v>
      </c>
      <c r="IG32" s="4"/>
      <c r="IH32" s="4"/>
      <c r="II32" s="4">
        <v>1</v>
      </c>
      <c r="IJ32" s="4"/>
      <c r="IK32" s="4"/>
      <c r="IL32" s="4"/>
      <c r="IM32" s="4">
        <v>1</v>
      </c>
      <c r="IN32" s="4"/>
      <c r="IO32" s="4"/>
      <c r="IP32" s="4">
        <v>1</v>
      </c>
      <c r="IQ32" s="4"/>
      <c r="IR32" s="4">
        <v>1</v>
      </c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7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59"/>
      <c r="DE33" s="59"/>
      <c r="DF33" s="59"/>
      <c r="DG33" s="4"/>
      <c r="DH33" s="4"/>
      <c r="DI33" s="4"/>
      <c r="DJ33" s="4"/>
      <c r="DK33" s="4"/>
      <c r="DL33" s="4"/>
      <c r="DM33" s="4"/>
      <c r="DN33" s="4"/>
      <c r="DO33" s="4"/>
      <c r="DP33" s="59"/>
      <c r="DQ33" s="59"/>
      <c r="DR33" s="59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7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19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7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19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7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19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7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19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7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9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13" t="s">
        <v>126</v>
      </c>
      <c r="B39" s="114"/>
      <c r="C39" s="3">
        <f t="shared" ref="C39:BM39" si="0">SUM(C14:C38)</f>
        <v>11</v>
      </c>
      <c r="D39" s="3">
        <f t="shared" si="0"/>
        <v>8</v>
      </c>
      <c r="E39" s="3">
        <f t="shared" si="0"/>
        <v>0</v>
      </c>
      <c r="F39" s="3">
        <f t="shared" si="0"/>
        <v>12</v>
      </c>
      <c r="G39" s="3">
        <f t="shared" si="0"/>
        <v>7</v>
      </c>
      <c r="H39" s="3">
        <f t="shared" si="0"/>
        <v>0</v>
      </c>
      <c r="I39" s="3">
        <f t="shared" si="0"/>
        <v>13</v>
      </c>
      <c r="J39" s="3">
        <f t="shared" si="0"/>
        <v>6</v>
      </c>
      <c r="K39" s="3">
        <f t="shared" si="0"/>
        <v>0</v>
      </c>
      <c r="L39" s="3">
        <f t="shared" si="0"/>
        <v>12</v>
      </c>
      <c r="M39" s="3">
        <f t="shared" si="0"/>
        <v>7</v>
      </c>
      <c r="N39" s="3">
        <f t="shared" si="0"/>
        <v>0</v>
      </c>
      <c r="O39" s="3">
        <f t="shared" si="0"/>
        <v>19</v>
      </c>
      <c r="P39" s="3">
        <f t="shared" si="0"/>
        <v>0</v>
      </c>
      <c r="Q39" s="3">
        <f t="shared" si="0"/>
        <v>0</v>
      </c>
      <c r="R39" s="3">
        <f t="shared" si="0"/>
        <v>19</v>
      </c>
      <c r="S39" s="3">
        <f t="shared" si="0"/>
        <v>0</v>
      </c>
      <c r="T39" s="3">
        <f t="shared" si="0"/>
        <v>0</v>
      </c>
      <c r="U39" s="3">
        <f t="shared" si="0"/>
        <v>19</v>
      </c>
      <c r="V39" s="3">
        <f t="shared" si="0"/>
        <v>0</v>
      </c>
      <c r="W39" s="3">
        <f t="shared" si="0"/>
        <v>0</v>
      </c>
      <c r="X39" s="3">
        <f t="shared" si="0"/>
        <v>11</v>
      </c>
      <c r="Y39" s="3">
        <f t="shared" si="0"/>
        <v>8</v>
      </c>
      <c r="Z39" s="3">
        <f t="shared" si="0"/>
        <v>0</v>
      </c>
      <c r="AA39" s="3">
        <f t="shared" si="0"/>
        <v>13</v>
      </c>
      <c r="AB39" s="3">
        <f t="shared" si="0"/>
        <v>6</v>
      </c>
      <c r="AC39" s="3">
        <f t="shared" si="0"/>
        <v>0</v>
      </c>
      <c r="AD39" s="3">
        <f t="shared" si="0"/>
        <v>13</v>
      </c>
      <c r="AE39" s="3">
        <f t="shared" si="0"/>
        <v>6</v>
      </c>
      <c r="AF39" s="3">
        <f t="shared" si="0"/>
        <v>0</v>
      </c>
      <c r="AG39" s="3">
        <f t="shared" si="0"/>
        <v>13</v>
      </c>
      <c r="AH39" s="3">
        <f t="shared" si="0"/>
        <v>6</v>
      </c>
      <c r="AI39" s="3">
        <f t="shared" si="0"/>
        <v>0</v>
      </c>
      <c r="AJ39" s="3">
        <f t="shared" si="0"/>
        <v>13</v>
      </c>
      <c r="AK39" s="3">
        <f t="shared" si="0"/>
        <v>6</v>
      </c>
      <c r="AL39" s="3">
        <f t="shared" si="0"/>
        <v>0</v>
      </c>
      <c r="AM39" s="3">
        <f t="shared" si="0"/>
        <v>13</v>
      </c>
      <c r="AN39" s="3">
        <f t="shared" si="0"/>
        <v>6</v>
      </c>
      <c r="AO39" s="3">
        <f t="shared" si="0"/>
        <v>0</v>
      </c>
      <c r="AP39" s="3">
        <f t="shared" si="0"/>
        <v>19</v>
      </c>
      <c r="AQ39" s="3">
        <f t="shared" si="0"/>
        <v>0</v>
      </c>
      <c r="AR39" s="3">
        <f t="shared" si="0"/>
        <v>0</v>
      </c>
      <c r="AS39" s="3">
        <f t="shared" si="0"/>
        <v>13</v>
      </c>
      <c r="AT39" s="3">
        <f t="shared" si="0"/>
        <v>6</v>
      </c>
      <c r="AU39" s="3">
        <f t="shared" si="0"/>
        <v>0</v>
      </c>
      <c r="AV39" s="3">
        <f t="shared" si="0"/>
        <v>13</v>
      </c>
      <c r="AW39" s="3">
        <f t="shared" si="0"/>
        <v>6</v>
      </c>
      <c r="AX39" s="3">
        <f t="shared" si="0"/>
        <v>0</v>
      </c>
      <c r="AY39" s="3">
        <f t="shared" si="0"/>
        <v>14</v>
      </c>
      <c r="AZ39" s="3">
        <f t="shared" si="0"/>
        <v>5</v>
      </c>
      <c r="BA39" s="3">
        <f t="shared" si="0"/>
        <v>0</v>
      </c>
      <c r="BB39" s="3">
        <f t="shared" si="0"/>
        <v>14</v>
      </c>
      <c r="BC39" s="3">
        <f t="shared" si="0"/>
        <v>5</v>
      </c>
      <c r="BD39" s="3">
        <f t="shared" si="0"/>
        <v>0</v>
      </c>
      <c r="BE39" s="3">
        <f t="shared" si="0"/>
        <v>14</v>
      </c>
      <c r="BF39" s="3">
        <f t="shared" si="0"/>
        <v>5</v>
      </c>
      <c r="BG39" s="3">
        <f t="shared" si="0"/>
        <v>0</v>
      </c>
      <c r="BH39" s="3">
        <f t="shared" si="0"/>
        <v>19</v>
      </c>
      <c r="BI39" s="3">
        <f t="shared" si="0"/>
        <v>0</v>
      </c>
      <c r="BJ39" s="3">
        <f t="shared" si="0"/>
        <v>0</v>
      </c>
      <c r="BK39" s="3">
        <f t="shared" si="0"/>
        <v>14</v>
      </c>
      <c r="BL39" s="3">
        <f t="shared" si="0"/>
        <v>5</v>
      </c>
      <c r="BM39" s="3">
        <f t="shared" si="0"/>
        <v>0</v>
      </c>
      <c r="BN39" s="3">
        <f t="shared" ref="BN39:DC39" si="1">SUM(BN14:BN38)</f>
        <v>13</v>
      </c>
      <c r="BO39" s="3">
        <f t="shared" si="1"/>
        <v>6</v>
      </c>
      <c r="BP39" s="3">
        <f t="shared" si="1"/>
        <v>0</v>
      </c>
      <c r="BQ39" s="3">
        <f t="shared" si="1"/>
        <v>12</v>
      </c>
      <c r="BR39" s="3">
        <f t="shared" si="1"/>
        <v>7</v>
      </c>
      <c r="BS39" s="3">
        <f t="shared" si="1"/>
        <v>0</v>
      </c>
      <c r="BT39" s="3">
        <f t="shared" si="1"/>
        <v>12</v>
      </c>
      <c r="BU39" s="3">
        <f t="shared" si="1"/>
        <v>7</v>
      </c>
      <c r="BV39" s="3">
        <f t="shared" si="1"/>
        <v>0</v>
      </c>
      <c r="BW39" s="3">
        <f t="shared" si="1"/>
        <v>12</v>
      </c>
      <c r="BX39" s="3">
        <f t="shared" si="1"/>
        <v>7</v>
      </c>
      <c r="BY39" s="3">
        <f t="shared" si="1"/>
        <v>0</v>
      </c>
      <c r="BZ39" s="3">
        <f t="shared" si="1"/>
        <v>19</v>
      </c>
      <c r="CA39" s="3">
        <f t="shared" si="1"/>
        <v>0</v>
      </c>
      <c r="CB39" s="3">
        <f t="shared" si="1"/>
        <v>0</v>
      </c>
      <c r="CC39" s="3">
        <f t="shared" si="1"/>
        <v>19</v>
      </c>
      <c r="CD39" s="3">
        <f t="shared" si="1"/>
        <v>0</v>
      </c>
      <c r="CE39" s="3">
        <f t="shared" si="1"/>
        <v>0</v>
      </c>
      <c r="CF39" s="3">
        <f t="shared" si="1"/>
        <v>14</v>
      </c>
      <c r="CG39" s="3">
        <f t="shared" si="1"/>
        <v>5</v>
      </c>
      <c r="CH39" s="3">
        <f t="shared" si="1"/>
        <v>0</v>
      </c>
      <c r="CI39" s="3">
        <f t="shared" si="1"/>
        <v>13</v>
      </c>
      <c r="CJ39" s="3">
        <f t="shared" si="1"/>
        <v>6</v>
      </c>
      <c r="CK39" s="3">
        <f t="shared" si="1"/>
        <v>0</v>
      </c>
      <c r="CL39" s="3">
        <f t="shared" si="1"/>
        <v>12</v>
      </c>
      <c r="CM39" s="3">
        <f t="shared" si="1"/>
        <v>7</v>
      </c>
      <c r="CN39" s="3">
        <f t="shared" si="1"/>
        <v>0</v>
      </c>
      <c r="CO39" s="3">
        <f t="shared" si="1"/>
        <v>12</v>
      </c>
      <c r="CP39" s="3">
        <f t="shared" si="1"/>
        <v>7</v>
      </c>
      <c r="CQ39" s="3">
        <f t="shared" si="1"/>
        <v>0</v>
      </c>
      <c r="CR39" s="3">
        <f t="shared" si="1"/>
        <v>12</v>
      </c>
      <c r="CS39" s="3">
        <f t="shared" si="1"/>
        <v>7</v>
      </c>
      <c r="CT39" s="3">
        <f t="shared" si="1"/>
        <v>0</v>
      </c>
      <c r="CU39" s="3">
        <f t="shared" si="1"/>
        <v>12</v>
      </c>
      <c r="CV39" s="3">
        <f t="shared" si="1"/>
        <v>7</v>
      </c>
      <c r="CW39" s="3">
        <f t="shared" si="1"/>
        <v>0</v>
      </c>
      <c r="CX39" s="3">
        <f t="shared" si="1"/>
        <v>12</v>
      </c>
      <c r="CY39" s="3">
        <f t="shared" si="1"/>
        <v>7</v>
      </c>
      <c r="CZ39" s="3">
        <f t="shared" si="1"/>
        <v>0</v>
      </c>
      <c r="DA39" s="3">
        <f t="shared" si="1"/>
        <v>19</v>
      </c>
      <c r="DB39" s="3">
        <f t="shared" si="1"/>
        <v>0</v>
      </c>
      <c r="DC39" s="3">
        <f t="shared" si="1"/>
        <v>0</v>
      </c>
      <c r="DD39" s="3">
        <f>SUM(DD14:DD38)</f>
        <v>11</v>
      </c>
      <c r="DE39" s="3">
        <f t="shared" ref="DE39:DZ39" si="2">SUM(DE14:DE38)</f>
        <v>8</v>
      </c>
      <c r="DF39" s="3">
        <f t="shared" si="2"/>
        <v>0</v>
      </c>
      <c r="DG39" s="3">
        <f t="shared" si="2"/>
        <v>19</v>
      </c>
      <c r="DH39" s="3">
        <f t="shared" si="2"/>
        <v>0</v>
      </c>
      <c r="DI39" s="3">
        <f t="shared" si="2"/>
        <v>0</v>
      </c>
      <c r="DJ39" s="3">
        <f t="shared" si="2"/>
        <v>19</v>
      </c>
      <c r="DK39" s="3">
        <f t="shared" si="2"/>
        <v>0</v>
      </c>
      <c r="DL39" s="3">
        <f t="shared" si="2"/>
        <v>0</v>
      </c>
      <c r="DM39" s="3">
        <f t="shared" si="2"/>
        <v>19</v>
      </c>
      <c r="DN39" s="3">
        <f t="shared" si="2"/>
        <v>0</v>
      </c>
      <c r="DO39" s="3">
        <f t="shared" si="2"/>
        <v>0</v>
      </c>
      <c r="DP39" s="3">
        <f t="shared" si="2"/>
        <v>14</v>
      </c>
      <c r="DQ39" s="3">
        <f t="shared" si="2"/>
        <v>5</v>
      </c>
      <c r="DR39" s="3">
        <f t="shared" si="2"/>
        <v>0</v>
      </c>
      <c r="DS39" s="3">
        <f t="shared" si="2"/>
        <v>19</v>
      </c>
      <c r="DT39" s="3">
        <f t="shared" si="2"/>
        <v>0</v>
      </c>
      <c r="DU39" s="3">
        <f t="shared" si="2"/>
        <v>0</v>
      </c>
      <c r="DV39" s="3">
        <f t="shared" si="2"/>
        <v>19</v>
      </c>
      <c r="DW39" s="3">
        <f t="shared" si="2"/>
        <v>0</v>
      </c>
      <c r="DX39" s="3">
        <f t="shared" si="2"/>
        <v>0</v>
      </c>
      <c r="DY39" s="3">
        <f t="shared" si="2"/>
        <v>19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19</v>
      </c>
      <c r="EC39" s="3">
        <f t="shared" si="3"/>
        <v>0</v>
      </c>
      <c r="ED39" s="3">
        <f t="shared" si="3"/>
        <v>0</v>
      </c>
      <c r="EE39" s="3">
        <f t="shared" si="3"/>
        <v>19</v>
      </c>
      <c r="EF39" s="3">
        <f t="shared" si="3"/>
        <v>0</v>
      </c>
      <c r="EG39" s="3">
        <f t="shared" si="3"/>
        <v>0</v>
      </c>
      <c r="EH39" s="3">
        <f t="shared" si="3"/>
        <v>19</v>
      </c>
      <c r="EI39" s="3">
        <f t="shared" si="3"/>
        <v>0</v>
      </c>
      <c r="EJ39" s="3">
        <f t="shared" si="3"/>
        <v>0</v>
      </c>
      <c r="EK39" s="3">
        <f t="shared" si="3"/>
        <v>12</v>
      </c>
      <c r="EL39" s="3">
        <f t="shared" si="3"/>
        <v>7</v>
      </c>
      <c r="EM39" s="3">
        <f t="shared" si="3"/>
        <v>0</v>
      </c>
      <c r="EN39" s="3">
        <f t="shared" si="3"/>
        <v>19</v>
      </c>
      <c r="EO39" s="3">
        <f t="shared" si="3"/>
        <v>0</v>
      </c>
      <c r="EP39" s="3">
        <f t="shared" si="3"/>
        <v>0</v>
      </c>
      <c r="EQ39" s="3">
        <f t="shared" si="3"/>
        <v>19</v>
      </c>
      <c r="ER39" s="3">
        <f t="shared" si="3"/>
        <v>0</v>
      </c>
      <c r="ES39" s="3">
        <f t="shared" si="3"/>
        <v>0</v>
      </c>
      <c r="ET39" s="3">
        <f t="shared" si="3"/>
        <v>11</v>
      </c>
      <c r="EU39" s="3">
        <f t="shared" si="3"/>
        <v>8</v>
      </c>
      <c r="EV39" s="3">
        <f t="shared" si="3"/>
        <v>0</v>
      </c>
      <c r="EW39" s="3">
        <f t="shared" si="3"/>
        <v>11</v>
      </c>
      <c r="EX39" s="3">
        <f t="shared" si="3"/>
        <v>8</v>
      </c>
      <c r="EY39" s="3">
        <f t="shared" si="3"/>
        <v>0</v>
      </c>
      <c r="EZ39" s="3">
        <f t="shared" si="3"/>
        <v>19</v>
      </c>
      <c r="FA39" s="3">
        <f t="shared" si="3"/>
        <v>0</v>
      </c>
      <c r="FB39" s="3">
        <f t="shared" si="3"/>
        <v>0</v>
      </c>
      <c r="FC39" s="3">
        <f t="shared" si="3"/>
        <v>19</v>
      </c>
      <c r="FD39" s="3">
        <f t="shared" si="3"/>
        <v>0</v>
      </c>
      <c r="FE39" s="3">
        <f t="shared" si="3"/>
        <v>0</v>
      </c>
      <c r="FF39" s="3">
        <f t="shared" si="3"/>
        <v>11</v>
      </c>
      <c r="FG39" s="3">
        <f t="shared" si="3"/>
        <v>8</v>
      </c>
      <c r="FH39" s="3">
        <f t="shared" si="3"/>
        <v>0</v>
      </c>
      <c r="FI39" s="3">
        <f t="shared" si="3"/>
        <v>19</v>
      </c>
      <c r="FJ39" s="3">
        <f t="shared" si="3"/>
        <v>0</v>
      </c>
      <c r="FK39" s="3">
        <f t="shared" si="3"/>
        <v>0</v>
      </c>
      <c r="FL39" s="3">
        <f t="shared" si="3"/>
        <v>19</v>
      </c>
      <c r="FM39" s="3">
        <f t="shared" si="3"/>
        <v>0</v>
      </c>
      <c r="FN39" s="3">
        <f t="shared" si="3"/>
        <v>0</v>
      </c>
      <c r="FO39" s="3">
        <f>SUM(FO14:FO38)</f>
        <v>19</v>
      </c>
      <c r="FP39" s="3">
        <f t="shared" si="3"/>
        <v>0</v>
      </c>
      <c r="FQ39" s="3">
        <f t="shared" si="3"/>
        <v>0</v>
      </c>
      <c r="FR39" s="3">
        <f t="shared" si="3"/>
        <v>11</v>
      </c>
      <c r="FS39" s="3">
        <f t="shared" si="3"/>
        <v>8</v>
      </c>
      <c r="FT39" s="3">
        <f t="shared" si="3"/>
        <v>0</v>
      </c>
      <c r="FU39" s="3">
        <f t="shared" si="3"/>
        <v>19</v>
      </c>
      <c r="FV39" s="3">
        <f t="shared" si="3"/>
        <v>0</v>
      </c>
      <c r="FW39" s="3">
        <f t="shared" si="3"/>
        <v>0</v>
      </c>
      <c r="FX39" s="3">
        <f t="shared" si="3"/>
        <v>11</v>
      </c>
      <c r="FY39" s="3">
        <f t="shared" si="3"/>
        <v>8</v>
      </c>
      <c r="FZ39" s="3">
        <f t="shared" si="3"/>
        <v>0</v>
      </c>
      <c r="GA39" s="3">
        <f t="shared" si="3"/>
        <v>12</v>
      </c>
      <c r="GB39" s="3">
        <f t="shared" si="3"/>
        <v>7</v>
      </c>
      <c r="GC39" s="3">
        <f t="shared" si="3"/>
        <v>0</v>
      </c>
      <c r="GD39" s="3">
        <f t="shared" si="3"/>
        <v>12</v>
      </c>
      <c r="GE39" s="3">
        <f t="shared" si="3"/>
        <v>7</v>
      </c>
      <c r="GF39" s="3">
        <f t="shared" si="3"/>
        <v>0</v>
      </c>
      <c r="GG39" s="3">
        <f t="shared" si="3"/>
        <v>19</v>
      </c>
      <c r="GH39" s="3">
        <f t="shared" si="3"/>
        <v>0</v>
      </c>
      <c r="GI39" s="3">
        <f t="shared" si="3"/>
        <v>0</v>
      </c>
      <c r="GJ39" s="3">
        <f t="shared" si="3"/>
        <v>19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19</v>
      </c>
      <c r="GN39" s="3">
        <f t="shared" si="4"/>
        <v>0</v>
      </c>
      <c r="GO39" s="3">
        <f t="shared" si="4"/>
        <v>0</v>
      </c>
      <c r="GP39" s="3">
        <f t="shared" si="4"/>
        <v>11</v>
      </c>
      <c r="GQ39" s="3">
        <f t="shared" si="4"/>
        <v>8</v>
      </c>
      <c r="GR39" s="3">
        <f t="shared" si="4"/>
        <v>0</v>
      </c>
      <c r="GS39" s="3">
        <f t="shared" si="4"/>
        <v>19</v>
      </c>
      <c r="GT39" s="3">
        <f t="shared" si="4"/>
        <v>0</v>
      </c>
      <c r="GU39" s="3">
        <f t="shared" si="4"/>
        <v>0</v>
      </c>
      <c r="GV39" s="3">
        <f t="shared" si="4"/>
        <v>19</v>
      </c>
      <c r="GW39" s="3">
        <f t="shared" si="4"/>
        <v>0</v>
      </c>
      <c r="GX39" s="3">
        <f t="shared" si="4"/>
        <v>0</v>
      </c>
      <c r="GY39" s="3">
        <f t="shared" si="4"/>
        <v>13</v>
      </c>
      <c r="GZ39" s="3">
        <f t="shared" si="4"/>
        <v>6</v>
      </c>
      <c r="HA39" s="3">
        <f t="shared" si="4"/>
        <v>0</v>
      </c>
      <c r="HB39" s="3">
        <f t="shared" si="4"/>
        <v>19</v>
      </c>
      <c r="HC39" s="3">
        <f t="shared" si="4"/>
        <v>0</v>
      </c>
      <c r="HD39" s="3">
        <f t="shared" si="4"/>
        <v>0</v>
      </c>
      <c r="HE39" s="3">
        <f t="shared" si="4"/>
        <v>13</v>
      </c>
      <c r="HF39" s="3">
        <f t="shared" si="4"/>
        <v>6</v>
      </c>
      <c r="HG39" s="3">
        <f t="shared" si="4"/>
        <v>0</v>
      </c>
      <c r="HH39" s="3">
        <f t="shared" si="4"/>
        <v>13</v>
      </c>
      <c r="HI39" s="3">
        <f t="shared" si="4"/>
        <v>6</v>
      </c>
      <c r="HJ39" s="3">
        <f t="shared" si="4"/>
        <v>0</v>
      </c>
      <c r="HK39" s="3">
        <f t="shared" si="4"/>
        <v>19</v>
      </c>
      <c r="HL39" s="3">
        <f t="shared" si="4"/>
        <v>0</v>
      </c>
      <c r="HM39" s="3">
        <f t="shared" si="4"/>
        <v>0</v>
      </c>
      <c r="HN39" s="3">
        <f t="shared" si="4"/>
        <v>11</v>
      </c>
      <c r="HO39" s="3">
        <f t="shared" si="4"/>
        <v>8</v>
      </c>
      <c r="HP39" s="3">
        <f t="shared" si="4"/>
        <v>0</v>
      </c>
      <c r="HQ39" s="3">
        <f t="shared" si="4"/>
        <v>19</v>
      </c>
      <c r="HR39" s="3">
        <f t="shared" si="4"/>
        <v>0</v>
      </c>
      <c r="HS39" s="3">
        <f t="shared" si="4"/>
        <v>0</v>
      </c>
      <c r="HT39" s="3">
        <f t="shared" si="4"/>
        <v>19</v>
      </c>
      <c r="HU39" s="3">
        <f t="shared" si="4"/>
        <v>0</v>
      </c>
      <c r="HV39" s="3">
        <f t="shared" si="4"/>
        <v>0</v>
      </c>
      <c r="HW39" s="3">
        <f t="shared" si="4"/>
        <v>19</v>
      </c>
      <c r="HX39" s="3">
        <f t="shared" si="4"/>
        <v>0</v>
      </c>
      <c r="HY39" s="3">
        <f t="shared" si="4"/>
        <v>0</v>
      </c>
      <c r="HZ39" s="3">
        <f t="shared" si="4"/>
        <v>19</v>
      </c>
      <c r="IA39" s="3">
        <f t="shared" si="4"/>
        <v>0</v>
      </c>
      <c r="IB39" s="3">
        <f t="shared" si="4"/>
        <v>0</v>
      </c>
      <c r="IC39" s="3">
        <f t="shared" si="4"/>
        <v>13</v>
      </c>
      <c r="ID39" s="3">
        <f t="shared" si="4"/>
        <v>6</v>
      </c>
      <c r="IE39" s="3">
        <f t="shared" si="4"/>
        <v>0</v>
      </c>
      <c r="IF39" s="3">
        <f t="shared" si="4"/>
        <v>19</v>
      </c>
      <c r="IG39" s="3">
        <f t="shared" si="4"/>
        <v>0</v>
      </c>
      <c r="IH39" s="3">
        <f t="shared" si="4"/>
        <v>0</v>
      </c>
      <c r="II39" s="3">
        <f t="shared" si="4"/>
        <v>19</v>
      </c>
      <c r="IJ39" s="3">
        <f t="shared" si="4"/>
        <v>0</v>
      </c>
      <c r="IK39" s="3">
        <f t="shared" si="4"/>
        <v>0</v>
      </c>
      <c r="IL39" s="3">
        <f t="shared" si="4"/>
        <v>13</v>
      </c>
      <c r="IM39" s="3">
        <f t="shared" si="4"/>
        <v>6</v>
      </c>
      <c r="IN39" s="3">
        <f t="shared" si="4"/>
        <v>0</v>
      </c>
      <c r="IO39" s="3">
        <f t="shared" si="4"/>
        <v>13</v>
      </c>
      <c r="IP39" s="3">
        <f t="shared" si="4"/>
        <v>6</v>
      </c>
      <c r="IQ39" s="3">
        <f t="shared" si="4"/>
        <v>0</v>
      </c>
      <c r="IR39" s="3">
        <f t="shared" si="4"/>
        <v>19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15" t="s">
        <v>529</v>
      </c>
      <c r="B40" s="116"/>
      <c r="C40" s="10">
        <f>C39/19%</f>
        <v>57.89473684210526</v>
      </c>
      <c r="D40" s="10">
        <f t="shared" ref="D40:BO40" si="5">D39/19%</f>
        <v>42.10526315789474</v>
      </c>
      <c r="E40" s="10">
        <f t="shared" si="5"/>
        <v>0</v>
      </c>
      <c r="F40" s="10">
        <f t="shared" si="5"/>
        <v>63.157894736842103</v>
      </c>
      <c r="G40" s="10">
        <f t="shared" si="5"/>
        <v>36.842105263157897</v>
      </c>
      <c r="H40" s="10">
        <f t="shared" si="5"/>
        <v>0</v>
      </c>
      <c r="I40" s="10">
        <f t="shared" si="5"/>
        <v>68.421052631578945</v>
      </c>
      <c r="J40" s="10">
        <f t="shared" si="5"/>
        <v>31.578947368421051</v>
      </c>
      <c r="K40" s="10">
        <f t="shared" si="5"/>
        <v>0</v>
      </c>
      <c r="L40" s="10">
        <f t="shared" si="5"/>
        <v>63.157894736842103</v>
      </c>
      <c r="M40" s="10">
        <f t="shared" si="5"/>
        <v>36.842105263157897</v>
      </c>
      <c r="N40" s="10">
        <f t="shared" si="5"/>
        <v>0</v>
      </c>
      <c r="O40" s="10">
        <f t="shared" si="5"/>
        <v>100</v>
      </c>
      <c r="P40" s="10">
        <f t="shared" si="5"/>
        <v>0</v>
      </c>
      <c r="Q40" s="10">
        <f t="shared" si="5"/>
        <v>0</v>
      </c>
      <c r="R40" s="10">
        <f t="shared" si="5"/>
        <v>100</v>
      </c>
      <c r="S40" s="10">
        <f t="shared" si="5"/>
        <v>0</v>
      </c>
      <c r="T40" s="10">
        <f t="shared" si="5"/>
        <v>0</v>
      </c>
      <c r="U40" s="10">
        <f t="shared" si="5"/>
        <v>100</v>
      </c>
      <c r="V40" s="10">
        <f t="shared" si="5"/>
        <v>0</v>
      </c>
      <c r="W40" s="10">
        <f t="shared" si="5"/>
        <v>0</v>
      </c>
      <c r="X40" s="10">
        <f t="shared" si="5"/>
        <v>57.89473684210526</v>
      </c>
      <c r="Y40" s="10">
        <f t="shared" si="5"/>
        <v>42.10526315789474</v>
      </c>
      <c r="Z40" s="10">
        <f t="shared" si="5"/>
        <v>0</v>
      </c>
      <c r="AA40" s="10">
        <f t="shared" si="5"/>
        <v>68.421052631578945</v>
      </c>
      <c r="AB40" s="10">
        <f t="shared" si="5"/>
        <v>31.578947368421051</v>
      </c>
      <c r="AC40" s="10">
        <f t="shared" si="5"/>
        <v>0</v>
      </c>
      <c r="AD40" s="10">
        <f t="shared" si="5"/>
        <v>68.421052631578945</v>
      </c>
      <c r="AE40" s="10">
        <f t="shared" si="5"/>
        <v>31.578947368421051</v>
      </c>
      <c r="AF40" s="10">
        <f t="shared" si="5"/>
        <v>0</v>
      </c>
      <c r="AG40" s="10">
        <f t="shared" si="5"/>
        <v>68.421052631578945</v>
      </c>
      <c r="AH40" s="10">
        <f t="shared" si="5"/>
        <v>31.578947368421051</v>
      </c>
      <c r="AI40" s="10">
        <f t="shared" si="5"/>
        <v>0</v>
      </c>
      <c r="AJ40" s="10">
        <f t="shared" si="5"/>
        <v>68.421052631578945</v>
      </c>
      <c r="AK40" s="10">
        <f t="shared" si="5"/>
        <v>31.578947368421051</v>
      </c>
      <c r="AL40" s="10">
        <f t="shared" si="5"/>
        <v>0</v>
      </c>
      <c r="AM40" s="10">
        <f t="shared" si="5"/>
        <v>68.421052631578945</v>
      </c>
      <c r="AN40" s="10">
        <f t="shared" si="5"/>
        <v>31.578947368421051</v>
      </c>
      <c r="AO40" s="10">
        <f t="shared" si="5"/>
        <v>0</v>
      </c>
      <c r="AP40" s="10">
        <f t="shared" si="5"/>
        <v>100</v>
      </c>
      <c r="AQ40" s="10">
        <f t="shared" si="5"/>
        <v>0</v>
      </c>
      <c r="AR40" s="10">
        <f t="shared" si="5"/>
        <v>0</v>
      </c>
      <c r="AS40" s="10">
        <f t="shared" si="5"/>
        <v>68.421052631578945</v>
      </c>
      <c r="AT40" s="10">
        <f t="shared" si="5"/>
        <v>31.578947368421051</v>
      </c>
      <c r="AU40" s="10">
        <f t="shared" si="5"/>
        <v>0</v>
      </c>
      <c r="AV40" s="10">
        <f t="shared" si="5"/>
        <v>68.421052631578945</v>
      </c>
      <c r="AW40" s="10">
        <f t="shared" si="5"/>
        <v>31.578947368421051</v>
      </c>
      <c r="AX40" s="10">
        <f t="shared" si="5"/>
        <v>0</v>
      </c>
      <c r="AY40" s="10">
        <f t="shared" si="5"/>
        <v>73.684210526315795</v>
      </c>
      <c r="AZ40" s="10">
        <f t="shared" si="5"/>
        <v>26.315789473684209</v>
      </c>
      <c r="BA40" s="10">
        <f t="shared" si="5"/>
        <v>0</v>
      </c>
      <c r="BB40" s="10">
        <f t="shared" si="5"/>
        <v>73.684210526315795</v>
      </c>
      <c r="BC40" s="10">
        <f t="shared" si="5"/>
        <v>26.315789473684209</v>
      </c>
      <c r="BD40" s="10">
        <f t="shared" si="5"/>
        <v>0</v>
      </c>
      <c r="BE40" s="10">
        <f t="shared" si="5"/>
        <v>73.684210526315795</v>
      </c>
      <c r="BF40" s="10">
        <f t="shared" si="5"/>
        <v>26.315789473684209</v>
      </c>
      <c r="BG40" s="10">
        <f t="shared" si="5"/>
        <v>0</v>
      </c>
      <c r="BH40" s="10">
        <f t="shared" si="5"/>
        <v>100</v>
      </c>
      <c r="BI40" s="10">
        <f t="shared" si="5"/>
        <v>0</v>
      </c>
      <c r="BJ40" s="10">
        <f t="shared" si="5"/>
        <v>0</v>
      </c>
      <c r="BK40" s="10">
        <f t="shared" si="5"/>
        <v>73.684210526315795</v>
      </c>
      <c r="BL40" s="10">
        <f t="shared" si="5"/>
        <v>26.315789473684209</v>
      </c>
      <c r="BM40" s="10">
        <f t="shared" si="5"/>
        <v>0</v>
      </c>
      <c r="BN40" s="10">
        <f t="shared" si="5"/>
        <v>68.421052631578945</v>
      </c>
      <c r="BO40" s="10">
        <f t="shared" si="5"/>
        <v>31.578947368421051</v>
      </c>
      <c r="BP40" s="10">
        <f t="shared" ref="BP40:EA40" si="6">BP39/19%</f>
        <v>0</v>
      </c>
      <c r="BQ40" s="10">
        <f t="shared" si="6"/>
        <v>63.157894736842103</v>
      </c>
      <c r="BR40" s="10">
        <f t="shared" si="6"/>
        <v>36.842105263157897</v>
      </c>
      <c r="BS40" s="10">
        <f t="shared" si="6"/>
        <v>0</v>
      </c>
      <c r="BT40" s="10">
        <f t="shared" si="6"/>
        <v>63.157894736842103</v>
      </c>
      <c r="BU40" s="10">
        <f t="shared" si="6"/>
        <v>36.842105263157897</v>
      </c>
      <c r="BV40" s="10">
        <f t="shared" si="6"/>
        <v>0</v>
      </c>
      <c r="BW40" s="10">
        <f t="shared" si="6"/>
        <v>63.157894736842103</v>
      </c>
      <c r="BX40" s="10">
        <f t="shared" si="6"/>
        <v>36.842105263157897</v>
      </c>
      <c r="BY40" s="10">
        <f t="shared" si="6"/>
        <v>0</v>
      </c>
      <c r="BZ40" s="10">
        <f t="shared" si="6"/>
        <v>100</v>
      </c>
      <c r="CA40" s="10">
        <f t="shared" si="6"/>
        <v>0</v>
      </c>
      <c r="CB40" s="10">
        <f t="shared" si="6"/>
        <v>0</v>
      </c>
      <c r="CC40" s="10">
        <f t="shared" si="6"/>
        <v>100</v>
      </c>
      <c r="CD40" s="10">
        <f t="shared" si="6"/>
        <v>0</v>
      </c>
      <c r="CE40" s="10">
        <f t="shared" si="6"/>
        <v>0</v>
      </c>
      <c r="CF40" s="10">
        <f t="shared" si="6"/>
        <v>73.684210526315795</v>
      </c>
      <c r="CG40" s="10">
        <f t="shared" si="6"/>
        <v>26.315789473684209</v>
      </c>
      <c r="CH40" s="10">
        <f t="shared" si="6"/>
        <v>0</v>
      </c>
      <c r="CI40" s="10">
        <f t="shared" si="6"/>
        <v>68.421052631578945</v>
      </c>
      <c r="CJ40" s="10">
        <f t="shared" si="6"/>
        <v>31.578947368421051</v>
      </c>
      <c r="CK40" s="10">
        <f t="shared" si="6"/>
        <v>0</v>
      </c>
      <c r="CL40" s="10">
        <f t="shared" si="6"/>
        <v>63.157894736842103</v>
      </c>
      <c r="CM40" s="10">
        <f t="shared" si="6"/>
        <v>36.842105263157897</v>
      </c>
      <c r="CN40" s="10">
        <f t="shared" si="6"/>
        <v>0</v>
      </c>
      <c r="CO40" s="10">
        <f t="shared" si="6"/>
        <v>63.157894736842103</v>
      </c>
      <c r="CP40" s="10">
        <f t="shared" si="6"/>
        <v>36.842105263157897</v>
      </c>
      <c r="CQ40" s="10">
        <f t="shared" si="6"/>
        <v>0</v>
      </c>
      <c r="CR40" s="10">
        <f t="shared" si="6"/>
        <v>63.157894736842103</v>
      </c>
      <c r="CS40" s="10">
        <f t="shared" si="6"/>
        <v>36.842105263157897</v>
      </c>
      <c r="CT40" s="10">
        <f t="shared" si="6"/>
        <v>0</v>
      </c>
      <c r="CU40" s="10">
        <f t="shared" si="6"/>
        <v>63.157894736842103</v>
      </c>
      <c r="CV40" s="10">
        <f t="shared" si="6"/>
        <v>36.842105263157897</v>
      </c>
      <c r="CW40" s="10">
        <f t="shared" si="6"/>
        <v>0</v>
      </c>
      <c r="CX40" s="10">
        <f t="shared" si="6"/>
        <v>63.157894736842103</v>
      </c>
      <c r="CY40" s="10">
        <f t="shared" si="6"/>
        <v>36.842105263157897</v>
      </c>
      <c r="CZ40" s="10">
        <f t="shared" si="6"/>
        <v>0</v>
      </c>
      <c r="DA40" s="10">
        <f t="shared" si="6"/>
        <v>100</v>
      </c>
      <c r="DB40" s="10">
        <f t="shared" si="6"/>
        <v>0</v>
      </c>
      <c r="DC40" s="10">
        <f t="shared" si="6"/>
        <v>0</v>
      </c>
      <c r="DD40" s="10">
        <f>DD39/19%</f>
        <v>57.89473684210526</v>
      </c>
      <c r="DE40" s="10">
        <f t="shared" si="6"/>
        <v>42.10526315789474</v>
      </c>
      <c r="DF40" s="10">
        <f t="shared" si="6"/>
        <v>0</v>
      </c>
      <c r="DG40" s="10">
        <f t="shared" si="6"/>
        <v>100</v>
      </c>
      <c r="DH40" s="10">
        <f t="shared" si="6"/>
        <v>0</v>
      </c>
      <c r="DI40" s="10">
        <f t="shared" si="6"/>
        <v>0</v>
      </c>
      <c r="DJ40" s="10">
        <f t="shared" si="6"/>
        <v>100</v>
      </c>
      <c r="DK40" s="10">
        <f t="shared" si="6"/>
        <v>0</v>
      </c>
      <c r="DL40" s="10">
        <f t="shared" si="6"/>
        <v>0</v>
      </c>
      <c r="DM40" s="10">
        <f t="shared" si="6"/>
        <v>100</v>
      </c>
      <c r="DN40" s="10">
        <f t="shared" si="6"/>
        <v>0</v>
      </c>
      <c r="DO40" s="10">
        <f t="shared" si="6"/>
        <v>0</v>
      </c>
      <c r="DP40" s="10">
        <f t="shared" si="6"/>
        <v>73.684210526315795</v>
      </c>
      <c r="DQ40" s="10">
        <f t="shared" si="6"/>
        <v>26.315789473684209</v>
      </c>
      <c r="DR40" s="10">
        <f t="shared" si="6"/>
        <v>0</v>
      </c>
      <c r="DS40" s="10">
        <f t="shared" si="6"/>
        <v>100</v>
      </c>
      <c r="DT40" s="10">
        <f t="shared" si="6"/>
        <v>0</v>
      </c>
      <c r="DU40" s="10">
        <f t="shared" si="6"/>
        <v>0</v>
      </c>
      <c r="DV40" s="10">
        <f t="shared" si="6"/>
        <v>100</v>
      </c>
      <c r="DW40" s="10">
        <f t="shared" si="6"/>
        <v>0</v>
      </c>
      <c r="DX40" s="10">
        <f t="shared" si="6"/>
        <v>0</v>
      </c>
      <c r="DY40" s="10">
        <f t="shared" si="6"/>
        <v>100</v>
      </c>
      <c r="DZ40" s="10">
        <f t="shared" si="6"/>
        <v>0</v>
      </c>
      <c r="EA40" s="10">
        <f t="shared" si="6"/>
        <v>0</v>
      </c>
      <c r="EB40" s="10">
        <f t="shared" ref="EB40:GM40" si="7">EB39/19%</f>
        <v>100</v>
      </c>
      <c r="EC40" s="10">
        <f t="shared" si="7"/>
        <v>0</v>
      </c>
      <c r="ED40" s="10">
        <f t="shared" si="7"/>
        <v>0</v>
      </c>
      <c r="EE40" s="10">
        <f t="shared" si="7"/>
        <v>100</v>
      </c>
      <c r="EF40" s="10">
        <f t="shared" si="7"/>
        <v>0</v>
      </c>
      <c r="EG40" s="10">
        <f t="shared" si="7"/>
        <v>0</v>
      </c>
      <c r="EH40" s="10">
        <f t="shared" si="7"/>
        <v>100</v>
      </c>
      <c r="EI40" s="10">
        <f t="shared" si="7"/>
        <v>0</v>
      </c>
      <c r="EJ40" s="10">
        <f t="shared" si="7"/>
        <v>0</v>
      </c>
      <c r="EK40" s="10">
        <f t="shared" si="7"/>
        <v>63.157894736842103</v>
      </c>
      <c r="EL40" s="10">
        <f t="shared" si="7"/>
        <v>36.842105263157897</v>
      </c>
      <c r="EM40" s="10">
        <f t="shared" si="7"/>
        <v>0</v>
      </c>
      <c r="EN40" s="10">
        <f t="shared" si="7"/>
        <v>100</v>
      </c>
      <c r="EO40" s="10">
        <f t="shared" si="7"/>
        <v>0</v>
      </c>
      <c r="EP40" s="10">
        <f t="shared" si="7"/>
        <v>0</v>
      </c>
      <c r="EQ40" s="10">
        <f t="shared" si="7"/>
        <v>100</v>
      </c>
      <c r="ER40" s="10">
        <f t="shared" si="7"/>
        <v>0</v>
      </c>
      <c r="ES40" s="10">
        <f t="shared" si="7"/>
        <v>0</v>
      </c>
      <c r="ET40" s="10">
        <f t="shared" si="7"/>
        <v>57.89473684210526</v>
      </c>
      <c r="EU40" s="10">
        <f t="shared" si="7"/>
        <v>42.10526315789474</v>
      </c>
      <c r="EV40" s="10">
        <f t="shared" si="7"/>
        <v>0</v>
      </c>
      <c r="EW40" s="10">
        <f t="shared" si="7"/>
        <v>57.89473684210526</v>
      </c>
      <c r="EX40" s="10">
        <f t="shared" si="7"/>
        <v>42.10526315789474</v>
      </c>
      <c r="EY40" s="10">
        <f t="shared" si="7"/>
        <v>0</v>
      </c>
      <c r="EZ40" s="10">
        <f t="shared" si="7"/>
        <v>100</v>
      </c>
      <c r="FA40" s="10">
        <f t="shared" si="7"/>
        <v>0</v>
      </c>
      <c r="FB40" s="10">
        <f t="shared" si="7"/>
        <v>0</v>
      </c>
      <c r="FC40" s="10">
        <f t="shared" si="7"/>
        <v>100</v>
      </c>
      <c r="FD40" s="10">
        <f t="shared" si="7"/>
        <v>0</v>
      </c>
      <c r="FE40" s="10">
        <f t="shared" si="7"/>
        <v>0</v>
      </c>
      <c r="FF40" s="10">
        <f t="shared" si="7"/>
        <v>57.89473684210526</v>
      </c>
      <c r="FG40" s="10">
        <f t="shared" si="7"/>
        <v>42.10526315789474</v>
      </c>
      <c r="FH40" s="10">
        <f t="shared" si="7"/>
        <v>0</v>
      </c>
      <c r="FI40" s="10">
        <f t="shared" si="7"/>
        <v>100</v>
      </c>
      <c r="FJ40" s="10">
        <f t="shared" si="7"/>
        <v>0</v>
      </c>
      <c r="FK40" s="10">
        <f t="shared" si="7"/>
        <v>0</v>
      </c>
      <c r="FL40" s="10">
        <f t="shared" si="7"/>
        <v>100</v>
      </c>
      <c r="FM40" s="10">
        <f t="shared" si="7"/>
        <v>0</v>
      </c>
      <c r="FN40" s="10">
        <f t="shared" si="7"/>
        <v>0</v>
      </c>
      <c r="FO40" s="10">
        <f t="shared" si="7"/>
        <v>100</v>
      </c>
      <c r="FP40" s="10">
        <f t="shared" si="7"/>
        <v>0</v>
      </c>
      <c r="FQ40" s="10">
        <f t="shared" si="7"/>
        <v>0</v>
      </c>
      <c r="FR40" s="10">
        <f t="shared" si="7"/>
        <v>57.89473684210526</v>
      </c>
      <c r="FS40" s="10">
        <f t="shared" si="7"/>
        <v>42.10526315789474</v>
      </c>
      <c r="FT40" s="10">
        <f t="shared" si="7"/>
        <v>0</v>
      </c>
      <c r="FU40" s="10">
        <f t="shared" si="7"/>
        <v>100</v>
      </c>
      <c r="FV40" s="10">
        <f t="shared" si="7"/>
        <v>0</v>
      </c>
      <c r="FW40" s="10">
        <f t="shared" si="7"/>
        <v>0</v>
      </c>
      <c r="FX40" s="10">
        <f t="shared" si="7"/>
        <v>57.89473684210526</v>
      </c>
      <c r="FY40" s="10">
        <f t="shared" si="7"/>
        <v>42.10526315789474</v>
      </c>
      <c r="FZ40" s="10">
        <f t="shared" si="7"/>
        <v>0</v>
      </c>
      <c r="GA40" s="10">
        <f t="shared" si="7"/>
        <v>63.157894736842103</v>
      </c>
      <c r="GB40" s="10">
        <f t="shared" si="7"/>
        <v>36.842105263157897</v>
      </c>
      <c r="GC40" s="10">
        <f t="shared" si="7"/>
        <v>0</v>
      </c>
      <c r="GD40" s="10">
        <f t="shared" si="7"/>
        <v>63.157894736842103</v>
      </c>
      <c r="GE40" s="10">
        <f t="shared" si="7"/>
        <v>36.842105263157897</v>
      </c>
      <c r="GF40" s="10">
        <f t="shared" si="7"/>
        <v>0</v>
      </c>
      <c r="GG40" s="10">
        <f t="shared" si="7"/>
        <v>100</v>
      </c>
      <c r="GH40" s="10">
        <f t="shared" si="7"/>
        <v>0</v>
      </c>
      <c r="GI40" s="10">
        <f t="shared" si="7"/>
        <v>0</v>
      </c>
      <c r="GJ40" s="10">
        <f t="shared" si="7"/>
        <v>100</v>
      </c>
      <c r="GK40" s="10">
        <f t="shared" si="7"/>
        <v>0</v>
      </c>
      <c r="GL40" s="10">
        <f t="shared" si="7"/>
        <v>0</v>
      </c>
      <c r="GM40" s="10">
        <f t="shared" si="7"/>
        <v>100</v>
      </c>
      <c r="GN40" s="10">
        <f t="shared" ref="GN40:IT40" si="8">GN39/19%</f>
        <v>0</v>
      </c>
      <c r="GO40" s="10">
        <f t="shared" si="8"/>
        <v>0</v>
      </c>
      <c r="GP40" s="10">
        <f t="shared" si="8"/>
        <v>57.89473684210526</v>
      </c>
      <c r="GQ40" s="10">
        <f t="shared" si="8"/>
        <v>42.10526315789474</v>
      </c>
      <c r="GR40" s="10">
        <f t="shared" si="8"/>
        <v>0</v>
      </c>
      <c r="GS40" s="10">
        <f t="shared" si="8"/>
        <v>100</v>
      </c>
      <c r="GT40" s="10">
        <f t="shared" si="8"/>
        <v>0</v>
      </c>
      <c r="GU40" s="10">
        <f t="shared" si="8"/>
        <v>0</v>
      </c>
      <c r="GV40" s="10">
        <f t="shared" si="8"/>
        <v>100</v>
      </c>
      <c r="GW40" s="10">
        <f t="shared" si="8"/>
        <v>0</v>
      </c>
      <c r="GX40" s="10">
        <f t="shared" si="8"/>
        <v>0</v>
      </c>
      <c r="GY40" s="10">
        <f t="shared" si="8"/>
        <v>68.421052631578945</v>
      </c>
      <c r="GZ40" s="10">
        <f t="shared" si="8"/>
        <v>31.578947368421051</v>
      </c>
      <c r="HA40" s="10">
        <f t="shared" si="8"/>
        <v>0</v>
      </c>
      <c r="HB40" s="10">
        <f t="shared" si="8"/>
        <v>100</v>
      </c>
      <c r="HC40" s="10">
        <f t="shared" si="8"/>
        <v>0</v>
      </c>
      <c r="HD40" s="10">
        <f t="shared" si="8"/>
        <v>0</v>
      </c>
      <c r="HE40" s="10">
        <f t="shared" si="8"/>
        <v>68.421052631578945</v>
      </c>
      <c r="HF40" s="10">
        <f t="shared" si="8"/>
        <v>31.578947368421051</v>
      </c>
      <c r="HG40" s="10">
        <f t="shared" si="8"/>
        <v>0</v>
      </c>
      <c r="HH40" s="10">
        <f t="shared" si="8"/>
        <v>68.421052631578945</v>
      </c>
      <c r="HI40" s="10">
        <f t="shared" si="8"/>
        <v>31.578947368421051</v>
      </c>
      <c r="HJ40" s="10">
        <f t="shared" si="8"/>
        <v>0</v>
      </c>
      <c r="HK40" s="10">
        <f t="shared" si="8"/>
        <v>100</v>
      </c>
      <c r="HL40" s="10">
        <f t="shared" si="8"/>
        <v>0</v>
      </c>
      <c r="HM40" s="10">
        <f t="shared" si="8"/>
        <v>0</v>
      </c>
      <c r="HN40" s="10">
        <f t="shared" si="8"/>
        <v>57.89473684210526</v>
      </c>
      <c r="HO40" s="10">
        <f t="shared" si="8"/>
        <v>42.10526315789474</v>
      </c>
      <c r="HP40" s="10">
        <f t="shared" si="8"/>
        <v>0</v>
      </c>
      <c r="HQ40" s="10">
        <f t="shared" si="8"/>
        <v>100</v>
      </c>
      <c r="HR40" s="10">
        <f t="shared" si="8"/>
        <v>0</v>
      </c>
      <c r="HS40" s="10">
        <f t="shared" si="8"/>
        <v>0</v>
      </c>
      <c r="HT40" s="10">
        <f t="shared" si="8"/>
        <v>100</v>
      </c>
      <c r="HU40" s="10">
        <f t="shared" si="8"/>
        <v>0</v>
      </c>
      <c r="HV40" s="10">
        <f t="shared" si="8"/>
        <v>0</v>
      </c>
      <c r="HW40" s="10">
        <f t="shared" si="8"/>
        <v>100</v>
      </c>
      <c r="HX40" s="10">
        <f t="shared" si="8"/>
        <v>0</v>
      </c>
      <c r="HY40" s="10">
        <f t="shared" si="8"/>
        <v>0</v>
      </c>
      <c r="HZ40" s="10">
        <f t="shared" si="8"/>
        <v>100</v>
      </c>
      <c r="IA40" s="10">
        <f t="shared" si="8"/>
        <v>0</v>
      </c>
      <c r="IB40" s="10">
        <f t="shared" si="8"/>
        <v>0</v>
      </c>
      <c r="IC40" s="10">
        <f t="shared" si="8"/>
        <v>68.421052631578945</v>
      </c>
      <c r="ID40" s="10">
        <f t="shared" si="8"/>
        <v>31.578947368421051</v>
      </c>
      <c r="IE40" s="10">
        <f t="shared" si="8"/>
        <v>0</v>
      </c>
      <c r="IF40" s="10">
        <f t="shared" si="8"/>
        <v>100</v>
      </c>
      <c r="IG40" s="10">
        <f t="shared" si="8"/>
        <v>0</v>
      </c>
      <c r="IH40" s="10">
        <f t="shared" si="8"/>
        <v>0</v>
      </c>
      <c r="II40" s="10">
        <f t="shared" si="8"/>
        <v>100</v>
      </c>
      <c r="IJ40" s="10">
        <f t="shared" si="8"/>
        <v>0</v>
      </c>
      <c r="IK40" s="10">
        <f t="shared" si="8"/>
        <v>0</v>
      </c>
      <c r="IL40" s="10">
        <f t="shared" si="8"/>
        <v>68.421052631578945</v>
      </c>
      <c r="IM40" s="10">
        <f t="shared" si="8"/>
        <v>31.578947368421051</v>
      </c>
      <c r="IN40" s="10">
        <f t="shared" si="8"/>
        <v>0</v>
      </c>
      <c r="IO40" s="10">
        <f t="shared" si="8"/>
        <v>68.421052631578945</v>
      </c>
      <c r="IP40" s="10">
        <f t="shared" si="8"/>
        <v>31.578947368421051</v>
      </c>
      <c r="IQ40" s="10">
        <f t="shared" si="8"/>
        <v>0</v>
      </c>
      <c r="IR40" s="10">
        <f t="shared" si="8"/>
        <v>100</v>
      </c>
      <c r="IS40" s="10">
        <f t="shared" si="8"/>
        <v>0</v>
      </c>
      <c r="IT40" s="10">
        <f t="shared" si="8"/>
        <v>0</v>
      </c>
    </row>
    <row r="42" spans="1:254" x14ac:dyDescent="0.25">
      <c r="B42" s="119" t="s">
        <v>946</v>
      </c>
      <c r="C42" s="119"/>
      <c r="D42" s="119"/>
      <c r="E42" s="119"/>
      <c r="F42" s="39"/>
      <c r="G42" s="39"/>
      <c r="H42" s="39"/>
      <c r="I42" s="39"/>
      <c r="J42" s="39"/>
      <c r="K42" s="39"/>
    </row>
    <row r="43" spans="1:254" x14ac:dyDescent="0.25">
      <c r="B43" s="40" t="s">
        <v>511</v>
      </c>
      <c r="C43" s="40" t="s">
        <v>512</v>
      </c>
      <c r="D43" s="48">
        <f>E43/100*19</f>
        <v>15</v>
      </c>
      <c r="E43" s="48">
        <f>(C40+F40+I40+L40+O40+R40+U40)/7</f>
        <v>78.94736842105263</v>
      </c>
      <c r="F43" s="39"/>
      <c r="G43" s="39"/>
      <c r="H43" s="39"/>
      <c r="I43" s="39"/>
      <c r="J43" s="39"/>
      <c r="K43" s="39"/>
    </row>
    <row r="44" spans="1:254" x14ac:dyDescent="0.25">
      <c r="B44" s="40" t="s">
        <v>513</v>
      </c>
      <c r="C44" s="40" t="s">
        <v>512</v>
      </c>
      <c r="D44" s="48">
        <f>E44/100*19</f>
        <v>4</v>
      </c>
      <c r="E44" s="48">
        <f>(D40+G40+J40+M40+P40+S40+V40)/7</f>
        <v>21.05263157894737</v>
      </c>
      <c r="F44" s="39"/>
      <c r="G44" s="39"/>
      <c r="H44" s="39"/>
      <c r="I44" s="39"/>
      <c r="J44" s="39"/>
      <c r="K44" s="39"/>
    </row>
    <row r="45" spans="1:254" x14ac:dyDescent="0.25">
      <c r="B45" s="40" t="s">
        <v>514</v>
      </c>
      <c r="C45" s="40" t="s">
        <v>512</v>
      </c>
      <c r="D45" s="48">
        <f>E45/100*19</f>
        <v>0</v>
      </c>
      <c r="E45" s="48">
        <f>(E40+H40+K40+N40+Q40+T40+W40)/7</f>
        <v>0</v>
      </c>
      <c r="F45" s="39"/>
      <c r="G45" s="39"/>
      <c r="H45" s="39"/>
      <c r="I45" s="39"/>
      <c r="J45" s="39"/>
      <c r="K45" s="39"/>
    </row>
    <row r="46" spans="1:254" x14ac:dyDescent="0.25">
      <c r="B46" s="42"/>
      <c r="C46" s="42"/>
      <c r="D46" s="49">
        <f>SUM(D43:D45)</f>
        <v>19</v>
      </c>
      <c r="E46" s="49">
        <f>SUM(E43:E45)</f>
        <v>100</v>
      </c>
      <c r="F46" s="39"/>
      <c r="G46" s="39"/>
      <c r="H46" s="39"/>
      <c r="I46" s="39"/>
      <c r="J46" s="39"/>
      <c r="K46" s="39"/>
    </row>
    <row r="47" spans="1:254" ht="33.75" customHeight="1" x14ac:dyDescent="0.25">
      <c r="B47" s="40"/>
      <c r="C47" s="40"/>
      <c r="D47" s="138" t="s">
        <v>208</v>
      </c>
      <c r="E47" s="138"/>
      <c r="F47" s="131" t="s">
        <v>209</v>
      </c>
      <c r="G47" s="131"/>
      <c r="H47" s="137" t="s">
        <v>254</v>
      </c>
      <c r="I47" s="137"/>
      <c r="J47" s="137" t="s">
        <v>218</v>
      </c>
      <c r="K47" s="137"/>
    </row>
    <row r="48" spans="1:254" x14ac:dyDescent="0.25">
      <c r="B48" s="40" t="s">
        <v>511</v>
      </c>
      <c r="C48" s="40" t="s">
        <v>515</v>
      </c>
      <c r="D48" s="48">
        <f>E48/100*19</f>
        <v>13.571428571428571</v>
      </c>
      <c r="E48" s="48">
        <f>(X40+AA40+AD40+AG40+AJ40+AM40+AP40)/7</f>
        <v>71.428571428571431</v>
      </c>
      <c r="F48" s="48">
        <f>G48/100*19</f>
        <v>14.428571428571427</v>
      </c>
      <c r="G48" s="48">
        <f>(AS40+AV40+AY40+BB40+BE40+BH40+BK40)/7</f>
        <v>75.939849624060145</v>
      </c>
      <c r="H48" s="48">
        <f>I48/100*19</f>
        <v>14.428571428571427</v>
      </c>
      <c r="I48" s="48">
        <f>(BN40+BQ40+BT40+BW40+BZ40+CC40+CF40)/7</f>
        <v>75.939849624060145</v>
      </c>
      <c r="J48" s="48">
        <f>K48/100*19</f>
        <v>13.142857142857142</v>
      </c>
      <c r="K48" s="48">
        <f>(CI40+CL40+CO40+CR40+CU40+CX40+DA40)/7</f>
        <v>69.172932330827066</v>
      </c>
    </row>
    <row r="49" spans="2:13" x14ac:dyDescent="0.25">
      <c r="B49" s="40" t="s">
        <v>513</v>
      </c>
      <c r="C49" s="40" t="s">
        <v>515</v>
      </c>
      <c r="D49" s="48">
        <f>E49/100*19</f>
        <v>5.428571428571427</v>
      </c>
      <c r="E49" s="48">
        <f>(Y40+AB40+AE40+AH40+AK40+AN40+AQ40)/7</f>
        <v>28.571428571428566</v>
      </c>
      <c r="F49" s="48">
        <f>G49/100*19</f>
        <v>4.5714285714285721</v>
      </c>
      <c r="G49" s="48">
        <f>(AT40+AW40+AZ40+BC40+BF40+BI40+BL40)/7</f>
        <v>24.060150375939852</v>
      </c>
      <c r="H49" s="48">
        <f>I49/100*19</f>
        <v>4.5714285714285721</v>
      </c>
      <c r="I49" s="48">
        <f>(BO40+BR40+BU40+BX40+CA40+CD40+CG40)/7</f>
        <v>24.060150375939852</v>
      </c>
      <c r="J49" s="48">
        <f>K49/100*19</f>
        <v>5.8571428571428568</v>
      </c>
      <c r="K49" s="48">
        <f>(CJ40+CM40+CP40+CS40+CV40+CY40+DB40)/7</f>
        <v>30.82706766917293</v>
      </c>
    </row>
    <row r="50" spans="2:13" x14ac:dyDescent="0.25">
      <c r="B50" s="40" t="s">
        <v>514</v>
      </c>
      <c r="C50" s="40" t="s">
        <v>515</v>
      </c>
      <c r="D50" s="48">
        <f>E50/100*19</f>
        <v>0</v>
      </c>
      <c r="E50" s="48">
        <f>(Z40+AC40+AF40+AI40+AL40+AO40+AR40)/7</f>
        <v>0</v>
      </c>
      <c r="F50" s="48">
        <f>G50/100*19</f>
        <v>0</v>
      </c>
      <c r="G50" s="48">
        <f>(AU40+AX40+BA40+BD40+BG40+BJ40+BM40)/7</f>
        <v>0</v>
      </c>
      <c r="H50" s="48">
        <f>I50/100*19</f>
        <v>0</v>
      </c>
      <c r="I50" s="48">
        <f>(BP40+BS40+BV40+BY40+CB40+CE40+CH40)/7</f>
        <v>0</v>
      </c>
      <c r="J50" s="48">
        <f>K50/100*19</f>
        <v>0</v>
      </c>
      <c r="K50" s="48">
        <f>(CK40+CN40+CQ40+CT40+CW40+CZ40+DC40)/7</f>
        <v>0</v>
      </c>
    </row>
    <row r="51" spans="2:13" x14ac:dyDescent="0.25">
      <c r="B51" s="40"/>
      <c r="C51" s="40"/>
      <c r="D51" s="46">
        <f t="shared" ref="D51:I51" si="9">SUM(D48:D50)</f>
        <v>19</v>
      </c>
      <c r="E51" s="46">
        <f t="shared" si="9"/>
        <v>100</v>
      </c>
      <c r="F51" s="45">
        <f t="shared" si="9"/>
        <v>19</v>
      </c>
      <c r="G51" s="45">
        <f t="shared" si="9"/>
        <v>100</v>
      </c>
      <c r="H51" s="45">
        <f t="shared" si="9"/>
        <v>19</v>
      </c>
      <c r="I51" s="45">
        <f t="shared" si="9"/>
        <v>100</v>
      </c>
      <c r="J51" s="45">
        <f>SUM(J48:J50)</f>
        <v>19</v>
      </c>
      <c r="K51" s="45">
        <f>SUM(K48:K50)</f>
        <v>100</v>
      </c>
    </row>
    <row r="52" spans="2:13" x14ac:dyDescent="0.25">
      <c r="B52" s="40" t="s">
        <v>511</v>
      </c>
      <c r="C52" s="40" t="s">
        <v>517</v>
      </c>
      <c r="D52" s="48">
        <f>E52/100*19</f>
        <v>17.142857142857142</v>
      </c>
      <c r="E52" s="48">
        <f>(DD40+DG40+DJ40+DM40+DP40+DS40+DV40)/7</f>
        <v>90.225563909774436</v>
      </c>
      <c r="F52" s="39"/>
      <c r="G52" s="39"/>
      <c r="H52" s="39"/>
      <c r="I52" s="39"/>
      <c r="J52" s="39"/>
      <c r="K52" s="39"/>
    </row>
    <row r="53" spans="2:13" x14ac:dyDescent="0.25">
      <c r="B53" s="40" t="s">
        <v>513</v>
      </c>
      <c r="C53" s="40" t="s">
        <v>517</v>
      </c>
      <c r="D53" s="48">
        <f>E53/100*19</f>
        <v>1.857142857142857</v>
      </c>
      <c r="E53" s="48">
        <f>(DE40+DH40+DK40+DN40+DQ40+DT40+DW40)/7</f>
        <v>9.7744360902255636</v>
      </c>
      <c r="F53" s="39"/>
      <c r="G53" s="39"/>
      <c r="H53" s="39"/>
      <c r="I53" s="39"/>
      <c r="J53" s="39"/>
      <c r="K53" s="39"/>
    </row>
    <row r="54" spans="2:13" x14ac:dyDescent="0.25">
      <c r="B54" s="40" t="s">
        <v>514</v>
      </c>
      <c r="C54" s="40" t="s">
        <v>517</v>
      </c>
      <c r="D54" s="48">
        <f>E54/100*19</f>
        <v>0</v>
      </c>
      <c r="E54" s="48">
        <f>(DF40+DI40+DL40+DO40+DR40+DU40+DX40)/7</f>
        <v>0</v>
      </c>
      <c r="F54" s="39"/>
      <c r="G54" s="39"/>
      <c r="H54" s="39"/>
      <c r="I54" s="39"/>
      <c r="J54" s="39"/>
      <c r="K54" s="39"/>
    </row>
    <row r="55" spans="2:13" x14ac:dyDescent="0.25">
      <c r="B55" s="42"/>
      <c r="C55" s="42"/>
      <c r="D55" s="49">
        <f>SUM(D52:D54)</f>
        <v>19</v>
      </c>
      <c r="E55" s="49">
        <f>SUM(E52:E54)</f>
        <v>100</v>
      </c>
      <c r="F55" s="39"/>
      <c r="G55" s="39"/>
      <c r="H55" s="39"/>
      <c r="I55" s="39"/>
      <c r="J55" s="39"/>
      <c r="K55" s="39"/>
    </row>
    <row r="56" spans="2:13" x14ac:dyDescent="0.25">
      <c r="B56" s="40"/>
      <c r="C56" s="40"/>
      <c r="D56" s="138" t="s">
        <v>215</v>
      </c>
      <c r="E56" s="138"/>
      <c r="F56" s="137" t="s">
        <v>211</v>
      </c>
      <c r="G56" s="137"/>
      <c r="H56" s="137" t="s">
        <v>216</v>
      </c>
      <c r="I56" s="137"/>
      <c r="J56" s="137" t="s">
        <v>217</v>
      </c>
      <c r="K56" s="137"/>
      <c r="L56" s="120" t="s">
        <v>40</v>
      </c>
      <c r="M56" s="120"/>
    </row>
    <row r="57" spans="2:13" x14ac:dyDescent="0.25">
      <c r="B57" s="40" t="s">
        <v>511</v>
      </c>
      <c r="C57" s="40" t="s">
        <v>516</v>
      </c>
      <c r="D57" s="48">
        <f>E57/100*19</f>
        <v>18</v>
      </c>
      <c r="E57" s="48">
        <f>(DY40+EB40+EE40+EH40+EK40+EN40+EQ40)/7</f>
        <v>94.73684210526315</v>
      </c>
      <c r="F57" s="48">
        <f>G57/100*19</f>
        <v>15.571428571428571</v>
      </c>
      <c r="G57" s="48">
        <f>(ET40+EW40+EZ40+FC40+FF40+FI40+FL40)/7</f>
        <v>81.954887218045116</v>
      </c>
      <c r="H57" s="48">
        <f>I57/100*19</f>
        <v>14.714285714285715</v>
      </c>
      <c r="I57" s="48">
        <f>(FO40+FR40+FU40+FX40+GA40+GD40+GG40)/7</f>
        <v>77.443609022556387</v>
      </c>
      <c r="J57" s="48">
        <f>K57/100*19</f>
        <v>17</v>
      </c>
      <c r="K57" s="48">
        <f>(GJ40+GM40+GP40+GS40+GV40+GY40+HB40)/7</f>
        <v>89.473684210526315</v>
      </c>
      <c r="L57" s="33">
        <f>M57/100*19</f>
        <v>16.142857142857142</v>
      </c>
      <c r="M57" s="33">
        <f>(HE40+HH40+HK40+HN40+HQ40+HT40+HW40)/7</f>
        <v>84.962406015037587</v>
      </c>
    </row>
    <row r="58" spans="2:13" x14ac:dyDescent="0.25">
      <c r="B58" s="40" t="s">
        <v>513</v>
      </c>
      <c r="C58" s="40" t="s">
        <v>516</v>
      </c>
      <c r="D58" s="48">
        <f>E58/100*19</f>
        <v>1</v>
      </c>
      <c r="E58" s="48">
        <f>(DZ40+EC40+EF40+EI40+EL40+EO40+ER40)/7</f>
        <v>5.2631578947368425</v>
      </c>
      <c r="F58" s="48">
        <f>G58/100*19</f>
        <v>3.4285714285714288</v>
      </c>
      <c r="G58" s="48">
        <f>(EU40+EX40+FA40+FD40+FG40+FJ40+FM40)/7</f>
        <v>18.045112781954888</v>
      </c>
      <c r="H58" s="48">
        <f>I58/100*19</f>
        <v>4.2857142857142856</v>
      </c>
      <c r="I58" s="48">
        <f>(FP40+FS40+FV40+FY40+GB40+GE40+GH40)/7</f>
        <v>22.556390977443609</v>
      </c>
      <c r="J58" s="48">
        <f>K58/100*19</f>
        <v>2</v>
      </c>
      <c r="K58" s="48">
        <f>(GK40+GN40+GQ40+GT40+GW40+GZ40+HC40)/7</f>
        <v>10.526315789473685</v>
      </c>
      <c r="L58" s="33">
        <f>M58/100*19</f>
        <v>2.8571428571428577</v>
      </c>
      <c r="M58" s="33">
        <f>(HF40+HI40+HL40+HO40+HR40+HU40+HX40)/7</f>
        <v>15.037593984962408</v>
      </c>
    </row>
    <row r="59" spans="2:13" x14ac:dyDescent="0.25">
      <c r="B59" s="40" t="s">
        <v>514</v>
      </c>
      <c r="C59" s="40" t="s">
        <v>516</v>
      </c>
      <c r="D59" s="48">
        <f>E59/100*25</f>
        <v>0</v>
      </c>
      <c r="E59" s="48">
        <f>(EA40+ED40+EG40+EJ40+EM40+EP40+ES40)/7</f>
        <v>0</v>
      </c>
      <c r="F59" s="48">
        <f>G59/100*19</f>
        <v>0</v>
      </c>
      <c r="G59" s="48">
        <f>(EV40+EY40+FB40+FE40+FH40+FK40+FN40)/7</f>
        <v>0</v>
      </c>
      <c r="H59" s="48">
        <f>I59/100*19</f>
        <v>0</v>
      </c>
      <c r="I59" s="48">
        <f>(FQ40+FT40+FW40+FZ40+GC40+GF40+GI40)/7</f>
        <v>0</v>
      </c>
      <c r="J59" s="48">
        <f>K59/100*19</f>
        <v>0</v>
      </c>
      <c r="K59" s="48">
        <f>(GL40+GO40+GR40+GU40+GX40+HA40+HD40)/7</f>
        <v>0</v>
      </c>
      <c r="L59" s="33">
        <f>M59/100*19</f>
        <v>0</v>
      </c>
      <c r="M59" s="33">
        <f>(HG40+HJ40+HM40+HP40+HS40+HV40+HY40)/7</f>
        <v>0</v>
      </c>
    </row>
    <row r="60" spans="2:13" x14ac:dyDescent="0.25">
      <c r="B60" s="40"/>
      <c r="C60" s="40"/>
      <c r="D60" s="46">
        <f t="shared" ref="D60:K60" si="10">SUM(D57:D59)</f>
        <v>19</v>
      </c>
      <c r="E60" s="46">
        <f t="shared" si="10"/>
        <v>100</v>
      </c>
      <c r="F60" s="45">
        <f t="shared" si="10"/>
        <v>19</v>
      </c>
      <c r="G60" s="45">
        <f t="shared" si="10"/>
        <v>100</v>
      </c>
      <c r="H60" s="45">
        <f t="shared" si="10"/>
        <v>19</v>
      </c>
      <c r="I60" s="45">
        <f t="shared" si="10"/>
        <v>100</v>
      </c>
      <c r="J60" s="45">
        <f t="shared" si="10"/>
        <v>19</v>
      </c>
      <c r="K60" s="45">
        <f t="shared" si="10"/>
        <v>100</v>
      </c>
      <c r="L60" s="31">
        <f>SUM(L57:L59)</f>
        <v>19</v>
      </c>
      <c r="M60" s="31">
        <f>SUM(M57:M59)</f>
        <v>100</v>
      </c>
    </row>
    <row r="61" spans="2:13" x14ac:dyDescent="0.25">
      <c r="B61" s="40" t="s">
        <v>511</v>
      </c>
      <c r="C61" s="40" t="s">
        <v>518</v>
      </c>
      <c r="D61" s="48">
        <f>E61/100*19</f>
        <v>16.428571428571431</v>
      </c>
      <c r="E61" s="48">
        <f>(HZ40+IC40+IF40+II40+IL40+IO40+IR40)/7</f>
        <v>86.466165413533844</v>
      </c>
      <c r="F61" s="39"/>
      <c r="G61" s="39"/>
      <c r="H61" s="39"/>
      <c r="I61" s="39"/>
      <c r="J61" s="39"/>
      <c r="K61" s="39"/>
    </row>
    <row r="62" spans="2:13" x14ac:dyDescent="0.25">
      <c r="B62" s="40" t="s">
        <v>513</v>
      </c>
      <c r="C62" s="40" t="s">
        <v>518</v>
      </c>
      <c r="D62" s="48">
        <f>E62/100*19</f>
        <v>2.5714285714285712</v>
      </c>
      <c r="E62" s="48">
        <f>(IA40+ID40+IG40+IJ40+IM40+IP40+IS40)/7</f>
        <v>13.533834586466165</v>
      </c>
      <c r="F62" s="39"/>
      <c r="G62" s="39"/>
      <c r="H62" s="39"/>
      <c r="I62" s="39"/>
      <c r="J62" s="39"/>
      <c r="K62" s="39"/>
    </row>
    <row r="63" spans="2:13" x14ac:dyDescent="0.25">
      <c r="B63" s="40" t="s">
        <v>514</v>
      </c>
      <c r="C63" s="40" t="s">
        <v>518</v>
      </c>
      <c r="D63" s="48">
        <f>E63/100*19</f>
        <v>0</v>
      </c>
      <c r="E63" s="48">
        <f>(IB40+IE40+IH40+IK40+IN40+IQ40+IT40)/7</f>
        <v>0</v>
      </c>
      <c r="F63" s="39"/>
      <c r="G63" s="39"/>
      <c r="H63" s="39"/>
      <c r="I63" s="39"/>
      <c r="J63" s="39"/>
      <c r="K63" s="39"/>
    </row>
    <row r="64" spans="2:13" x14ac:dyDescent="0.25">
      <c r="B64" s="40"/>
      <c r="C64" s="40"/>
      <c r="D64" s="46">
        <f>SUM(D61:D63)</f>
        <v>19</v>
      </c>
      <c r="E64" s="46">
        <f>SUM(E61:E63)</f>
        <v>100.00000000000001</v>
      </c>
      <c r="F64" s="39"/>
      <c r="G64" s="39"/>
      <c r="H64" s="39"/>
      <c r="I64" s="39"/>
      <c r="J64" s="39"/>
      <c r="K64" s="3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2024-02-23T12:08:58Z</dcterms:modified>
</cp:coreProperties>
</file>