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95" yWindow="0" windowWidth="14610" windowHeight="11760" firstSheet="1" activeTab="2"/>
  </bookViews>
  <sheets>
    <sheet name="Группа раннего возраста" sheetId="1" r:id="rId1"/>
    <sheet name="Старшая группа" sheetId="4" r:id="rId2"/>
    <sheet name="Предшкольная группа, класс" sheetId="5" r:id="rId3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W20" i="4" l="1"/>
  <c r="HC33" i="5" l="1"/>
  <c r="HC34" i="5" s="1"/>
  <c r="DQ33" i="5"/>
  <c r="DQ34" i="5" s="1"/>
  <c r="DG33" i="5"/>
  <c r="D33" i="5"/>
  <c r="D34" i="5" s="1"/>
  <c r="C20" i="4"/>
  <c r="C21" i="4" s="1"/>
  <c r="CX33" i="5"/>
  <c r="IT33" i="5" l="1"/>
  <c r="IT34" i="5" s="1"/>
  <c r="IS33" i="5"/>
  <c r="IS34" i="5" s="1"/>
  <c r="IR33" i="5"/>
  <c r="IR34" i="5" s="1"/>
  <c r="IQ33" i="5"/>
  <c r="IQ34" i="5" s="1"/>
  <c r="IP33" i="5"/>
  <c r="IP34" i="5" s="1"/>
  <c r="IO33" i="5"/>
  <c r="IO34" i="5" s="1"/>
  <c r="IN33" i="5"/>
  <c r="IN34" i="5" s="1"/>
  <c r="IM33" i="5"/>
  <c r="IM34" i="5" s="1"/>
  <c r="IL33" i="5"/>
  <c r="IL34" i="5" s="1"/>
  <c r="IK33" i="5"/>
  <c r="IK34" i="5" s="1"/>
  <c r="IJ33" i="5"/>
  <c r="IJ34" i="5" s="1"/>
  <c r="II33" i="5"/>
  <c r="II34" i="5" s="1"/>
  <c r="IH33" i="5"/>
  <c r="IH34" i="5" s="1"/>
  <c r="IG33" i="5"/>
  <c r="IG34" i="5" s="1"/>
  <c r="IF33" i="5"/>
  <c r="IE33" i="5"/>
  <c r="IE34" i="5" s="1"/>
  <c r="ID33" i="5"/>
  <c r="ID34" i="5" s="1"/>
  <c r="IC33" i="5"/>
  <c r="IC34" i="5" s="1"/>
  <c r="IB33" i="5"/>
  <c r="IB34" i="5" s="1"/>
  <c r="IA33" i="5"/>
  <c r="IA34" i="5" s="1"/>
  <c r="HZ33" i="5"/>
  <c r="HZ34" i="5" s="1"/>
  <c r="HY33" i="5"/>
  <c r="HY34" i="5" s="1"/>
  <c r="HX33" i="5"/>
  <c r="HX34" i="5" s="1"/>
  <c r="HW33" i="5"/>
  <c r="HW34" i="5" s="1"/>
  <c r="HV33" i="5"/>
  <c r="HV34" i="5" s="1"/>
  <c r="HU33" i="5"/>
  <c r="HU34" i="5" s="1"/>
  <c r="HT33" i="5"/>
  <c r="HT34" i="5" s="1"/>
  <c r="HS33" i="5"/>
  <c r="HS34" i="5" s="1"/>
  <c r="HR33" i="5"/>
  <c r="HR34" i="5" s="1"/>
  <c r="HQ33" i="5"/>
  <c r="HQ34" i="5" s="1"/>
  <c r="HP33" i="5"/>
  <c r="HP34" i="5" s="1"/>
  <c r="HO33" i="5"/>
  <c r="HO34" i="5" s="1"/>
  <c r="HN33" i="5"/>
  <c r="HN34" i="5" s="1"/>
  <c r="HM33" i="5"/>
  <c r="HM34" i="5" s="1"/>
  <c r="HL33" i="5"/>
  <c r="HL34" i="5" s="1"/>
  <c r="HK33" i="5"/>
  <c r="HK34" i="5" s="1"/>
  <c r="HJ33" i="5"/>
  <c r="HJ34" i="5" s="1"/>
  <c r="HI33" i="5"/>
  <c r="HI34" i="5" s="1"/>
  <c r="HH33" i="5"/>
  <c r="HH34" i="5" s="1"/>
  <c r="HG33" i="5"/>
  <c r="HG34" i="5" s="1"/>
  <c r="HF33" i="5"/>
  <c r="HF34" i="5" s="1"/>
  <c r="HE33" i="5"/>
  <c r="HE34" i="5" s="1"/>
  <c r="HD33" i="5"/>
  <c r="HD34" i="5" s="1"/>
  <c r="HB33" i="5"/>
  <c r="HB34" i="5" s="1"/>
  <c r="HA33" i="5"/>
  <c r="HA34" i="5" s="1"/>
  <c r="GZ33" i="5"/>
  <c r="GZ34" i="5" s="1"/>
  <c r="GY33" i="5"/>
  <c r="GY34" i="5" s="1"/>
  <c r="GX33" i="5"/>
  <c r="GX34" i="5" s="1"/>
  <c r="GW33" i="5"/>
  <c r="GW34" i="5" s="1"/>
  <c r="GV33" i="5"/>
  <c r="GV34" i="5" s="1"/>
  <c r="GU33" i="5"/>
  <c r="GU34" i="5" s="1"/>
  <c r="GT33" i="5"/>
  <c r="GT34" i="5" s="1"/>
  <c r="GS33" i="5"/>
  <c r="GS34" i="5" s="1"/>
  <c r="GR33" i="5"/>
  <c r="GR34" i="5" s="1"/>
  <c r="GQ33" i="5"/>
  <c r="GQ34" i="5" s="1"/>
  <c r="GP33" i="5"/>
  <c r="GP34" i="5" s="1"/>
  <c r="GO33" i="5"/>
  <c r="GO34" i="5" s="1"/>
  <c r="GN33" i="5"/>
  <c r="GN34" i="5" s="1"/>
  <c r="GM33" i="5"/>
  <c r="GM34" i="5" s="1"/>
  <c r="GL33" i="5"/>
  <c r="GL34" i="5" s="1"/>
  <c r="GK33" i="5"/>
  <c r="GK34" i="5" s="1"/>
  <c r="GJ33" i="5"/>
  <c r="GJ34" i="5" s="1"/>
  <c r="GI33" i="5"/>
  <c r="GI34" i="5" s="1"/>
  <c r="GH33" i="5"/>
  <c r="GH34" i="5" s="1"/>
  <c r="GG33" i="5"/>
  <c r="GG34" i="5" s="1"/>
  <c r="GF33" i="5"/>
  <c r="GF34" i="5" s="1"/>
  <c r="GE33" i="5"/>
  <c r="GE34" i="5" s="1"/>
  <c r="GD33" i="5"/>
  <c r="GD34" i="5" s="1"/>
  <c r="GC33" i="5"/>
  <c r="GC34" i="5" s="1"/>
  <c r="GB33" i="5"/>
  <c r="GB34" i="5" s="1"/>
  <c r="GA33" i="5"/>
  <c r="GA34" i="5" s="1"/>
  <c r="FZ33" i="5"/>
  <c r="FZ34" i="5" s="1"/>
  <c r="FY33" i="5"/>
  <c r="FY34" i="5" s="1"/>
  <c r="FX33" i="5"/>
  <c r="FX34" i="5" s="1"/>
  <c r="FW33" i="5"/>
  <c r="FW34" i="5" s="1"/>
  <c r="FV33" i="5"/>
  <c r="FV34" i="5" s="1"/>
  <c r="FU33" i="5"/>
  <c r="FU34" i="5" s="1"/>
  <c r="FT33" i="5"/>
  <c r="FT34" i="5" s="1"/>
  <c r="FS33" i="5"/>
  <c r="FS34" i="5" s="1"/>
  <c r="FR33" i="5"/>
  <c r="FR34" i="5" s="1"/>
  <c r="FQ33" i="5"/>
  <c r="FQ34" i="5" s="1"/>
  <c r="FP33" i="5"/>
  <c r="FP34" i="5" s="1"/>
  <c r="FO33" i="5"/>
  <c r="FO34" i="5" s="1"/>
  <c r="FN33" i="5"/>
  <c r="FN34" i="5" s="1"/>
  <c r="FM33" i="5"/>
  <c r="FM34" i="5" s="1"/>
  <c r="FL33" i="5"/>
  <c r="FL34" i="5" s="1"/>
  <c r="FK33" i="5"/>
  <c r="FK34" i="5" s="1"/>
  <c r="FJ33" i="5"/>
  <c r="FJ34" i="5" s="1"/>
  <c r="FI33" i="5"/>
  <c r="FI34" i="5" s="1"/>
  <c r="FH33" i="5"/>
  <c r="FH34" i="5" s="1"/>
  <c r="FG33" i="5"/>
  <c r="FG34" i="5" s="1"/>
  <c r="FF33" i="5"/>
  <c r="FF34" i="5" s="1"/>
  <c r="FE33" i="5"/>
  <c r="FE34" i="5" s="1"/>
  <c r="FD33" i="5"/>
  <c r="FD34" i="5" s="1"/>
  <c r="FC33" i="5"/>
  <c r="FC34" i="5" s="1"/>
  <c r="FB33" i="5"/>
  <c r="FB34" i="5" s="1"/>
  <c r="FA33" i="5"/>
  <c r="FA34" i="5" s="1"/>
  <c r="EZ33" i="5"/>
  <c r="EZ34" i="5" s="1"/>
  <c r="EY33" i="5"/>
  <c r="EY34" i="5" s="1"/>
  <c r="EX33" i="5"/>
  <c r="EX34" i="5" s="1"/>
  <c r="EW33" i="5"/>
  <c r="EW34" i="5" s="1"/>
  <c r="EV33" i="5"/>
  <c r="EV34" i="5" s="1"/>
  <c r="EU33" i="5"/>
  <c r="EU34" i="5" s="1"/>
  <c r="ET33" i="5"/>
  <c r="ET34" i="5" s="1"/>
  <c r="ES33" i="5"/>
  <c r="ES34" i="5" s="1"/>
  <c r="ER33" i="5"/>
  <c r="ER34" i="5" s="1"/>
  <c r="EQ33" i="5"/>
  <c r="EQ34" i="5" s="1"/>
  <c r="EP33" i="5"/>
  <c r="EP34" i="5" s="1"/>
  <c r="EO33" i="5"/>
  <c r="EO34" i="5" s="1"/>
  <c r="EN33" i="5"/>
  <c r="EN34" i="5" s="1"/>
  <c r="EM33" i="5"/>
  <c r="EM34" i="5" s="1"/>
  <c r="EL33" i="5"/>
  <c r="EL34" i="5" s="1"/>
  <c r="EK33" i="5"/>
  <c r="EK34" i="5" s="1"/>
  <c r="EJ33" i="5"/>
  <c r="EJ34" i="5" s="1"/>
  <c r="EI33" i="5"/>
  <c r="EI34" i="5" s="1"/>
  <c r="EH33" i="5"/>
  <c r="EH34" i="5" s="1"/>
  <c r="EG33" i="5"/>
  <c r="EG34" i="5" s="1"/>
  <c r="EF33" i="5"/>
  <c r="EF34" i="5" s="1"/>
  <c r="EE33" i="5"/>
  <c r="EE34" i="5" s="1"/>
  <c r="ED33" i="5"/>
  <c r="ED34" i="5" s="1"/>
  <c r="EC33" i="5"/>
  <c r="EC34" i="5" s="1"/>
  <c r="EB33" i="5"/>
  <c r="EB34" i="5" s="1"/>
  <c r="EA33" i="5"/>
  <c r="EA34" i="5" s="1"/>
  <c r="DZ33" i="5"/>
  <c r="DZ34" i="5" s="1"/>
  <c r="DY33" i="5"/>
  <c r="DY34" i="5" s="1"/>
  <c r="DX33" i="5"/>
  <c r="DX34" i="5" s="1"/>
  <c r="DW33" i="5"/>
  <c r="DW34" i="5" s="1"/>
  <c r="DV33" i="5"/>
  <c r="DV34" i="5" s="1"/>
  <c r="DU33" i="5"/>
  <c r="DU34" i="5" s="1"/>
  <c r="DT33" i="5"/>
  <c r="DT34" i="5" s="1"/>
  <c r="DS33" i="5"/>
  <c r="DS34" i="5" s="1"/>
  <c r="DR33" i="5"/>
  <c r="DR34" i="5" s="1"/>
  <c r="DP33" i="5"/>
  <c r="DP34" i="5" s="1"/>
  <c r="DO33" i="5"/>
  <c r="DO34" i="5" s="1"/>
  <c r="DN33" i="5"/>
  <c r="DN34" i="5" s="1"/>
  <c r="DM33" i="5"/>
  <c r="DM34" i="5" s="1"/>
  <c r="DL33" i="5"/>
  <c r="DL34" i="5" s="1"/>
  <c r="DK33" i="5"/>
  <c r="DK34" i="5" s="1"/>
  <c r="DJ33" i="5"/>
  <c r="DJ34" i="5" s="1"/>
  <c r="DI33" i="5"/>
  <c r="DI34" i="5" s="1"/>
  <c r="DH33" i="5"/>
  <c r="DH34" i="5" s="1"/>
  <c r="DG34" i="5"/>
  <c r="DF33" i="5"/>
  <c r="DF34" i="5" s="1"/>
  <c r="DE33" i="5"/>
  <c r="DE34" i="5" s="1"/>
  <c r="DD33" i="5"/>
  <c r="DD34" i="5" s="1"/>
  <c r="DC33" i="5"/>
  <c r="DC34" i="5" s="1"/>
  <c r="DB33" i="5"/>
  <c r="DB34" i="5" s="1"/>
  <c r="DA33" i="5"/>
  <c r="DA34" i="5" s="1"/>
  <c r="CZ33" i="5"/>
  <c r="CZ34" i="5" s="1"/>
  <c r="CY33" i="5"/>
  <c r="CY34" i="5" s="1"/>
  <c r="CX34" i="5"/>
  <c r="CW33" i="5"/>
  <c r="CW34" i="5" s="1"/>
  <c r="CV33" i="5"/>
  <c r="CV34" i="5" s="1"/>
  <c r="CU33" i="5"/>
  <c r="CU34" i="5" s="1"/>
  <c r="CT33" i="5"/>
  <c r="CT34" i="5" s="1"/>
  <c r="CS33" i="5"/>
  <c r="CS34" i="5" s="1"/>
  <c r="CR33" i="5"/>
  <c r="CR34" i="5" s="1"/>
  <c r="CQ33" i="5"/>
  <c r="CQ34" i="5" s="1"/>
  <c r="CP33" i="5"/>
  <c r="CP34" i="5" s="1"/>
  <c r="CO33" i="5"/>
  <c r="CO34" i="5" s="1"/>
  <c r="CN33" i="5"/>
  <c r="CN34" i="5" s="1"/>
  <c r="CM33" i="5"/>
  <c r="CM34" i="5" s="1"/>
  <c r="CL33" i="5"/>
  <c r="CL34" i="5" s="1"/>
  <c r="CK33" i="5"/>
  <c r="CK34" i="5" s="1"/>
  <c r="CJ33" i="5"/>
  <c r="CJ34" i="5" s="1"/>
  <c r="CI33" i="5"/>
  <c r="CI34" i="5" s="1"/>
  <c r="CH33" i="5"/>
  <c r="CH34" i="5" s="1"/>
  <c r="CG33" i="5"/>
  <c r="CG34" i="5" s="1"/>
  <c r="CF33" i="5"/>
  <c r="CF34" i="5" s="1"/>
  <c r="CE33" i="5"/>
  <c r="CE34" i="5" s="1"/>
  <c r="CD33" i="5"/>
  <c r="CD34" i="5" s="1"/>
  <c r="CC33" i="5"/>
  <c r="CC34" i="5" s="1"/>
  <c r="CB33" i="5"/>
  <c r="CB34" i="5" s="1"/>
  <c r="CA33" i="5"/>
  <c r="CA34" i="5" s="1"/>
  <c r="BZ33" i="5"/>
  <c r="BZ34" i="5" s="1"/>
  <c r="BY33" i="5"/>
  <c r="BY34" i="5" s="1"/>
  <c r="BX33" i="5"/>
  <c r="BX34" i="5" s="1"/>
  <c r="BW33" i="5"/>
  <c r="BW34" i="5" s="1"/>
  <c r="BV33" i="5"/>
  <c r="BV34" i="5" s="1"/>
  <c r="BU33" i="5"/>
  <c r="BU34" i="5" s="1"/>
  <c r="BT33" i="5"/>
  <c r="BT34" i="5" s="1"/>
  <c r="BS33" i="5"/>
  <c r="BS34" i="5" s="1"/>
  <c r="BR33" i="5"/>
  <c r="BR34" i="5" s="1"/>
  <c r="BQ33" i="5"/>
  <c r="BQ34" i="5" s="1"/>
  <c r="BP33" i="5"/>
  <c r="BP34" i="5" s="1"/>
  <c r="BO33" i="5"/>
  <c r="BO34" i="5" s="1"/>
  <c r="BN33" i="5"/>
  <c r="BN34" i="5" s="1"/>
  <c r="BM33" i="5"/>
  <c r="BM34" i="5" s="1"/>
  <c r="BL33" i="5"/>
  <c r="BL34" i="5" s="1"/>
  <c r="BK33" i="5"/>
  <c r="BK34" i="5" s="1"/>
  <c r="BJ33" i="5"/>
  <c r="BJ34" i="5" s="1"/>
  <c r="BI33" i="5"/>
  <c r="BI34" i="5" s="1"/>
  <c r="BH33" i="5"/>
  <c r="BH34" i="5" s="1"/>
  <c r="BG33" i="5"/>
  <c r="BG34" i="5" s="1"/>
  <c r="BF33" i="5"/>
  <c r="BF34" i="5" s="1"/>
  <c r="BE33" i="5"/>
  <c r="BE34" i="5" s="1"/>
  <c r="BD33" i="5"/>
  <c r="BD34" i="5" s="1"/>
  <c r="BC33" i="5"/>
  <c r="BC34" i="5" s="1"/>
  <c r="BB33" i="5"/>
  <c r="BB34" i="5" s="1"/>
  <c r="BA33" i="5"/>
  <c r="BA34" i="5" s="1"/>
  <c r="AZ33" i="5"/>
  <c r="AZ34" i="5" s="1"/>
  <c r="AY33" i="5"/>
  <c r="AY34" i="5" s="1"/>
  <c r="AX33" i="5"/>
  <c r="AX34" i="5" s="1"/>
  <c r="AW33" i="5"/>
  <c r="AW34" i="5" s="1"/>
  <c r="AV33" i="5"/>
  <c r="AV34" i="5" s="1"/>
  <c r="AU33" i="5"/>
  <c r="AU34" i="5" s="1"/>
  <c r="AT33" i="5"/>
  <c r="AT34" i="5" s="1"/>
  <c r="AS33" i="5"/>
  <c r="AS34" i="5" s="1"/>
  <c r="AR33" i="5"/>
  <c r="AR34" i="5" s="1"/>
  <c r="AQ33" i="5"/>
  <c r="AQ34" i="5" s="1"/>
  <c r="AP33" i="5"/>
  <c r="AP34" i="5" s="1"/>
  <c r="AO34" i="5"/>
  <c r="AN33" i="5"/>
  <c r="AN34" i="5" s="1"/>
  <c r="AM33" i="5"/>
  <c r="AM34" i="5" s="1"/>
  <c r="AL34" i="5"/>
  <c r="AK33" i="5"/>
  <c r="AK34" i="5" s="1"/>
  <c r="AJ33" i="5"/>
  <c r="AJ34" i="5" s="1"/>
  <c r="AI34" i="5"/>
  <c r="AH33" i="5"/>
  <c r="AH34" i="5" s="1"/>
  <c r="AG33" i="5"/>
  <c r="AG34" i="5" s="1"/>
  <c r="AF33" i="5"/>
  <c r="AF34" i="5" s="1"/>
  <c r="AE33" i="5"/>
  <c r="AE34" i="5" s="1"/>
  <c r="AD33" i="5"/>
  <c r="AD34" i="5" s="1"/>
  <c r="AC33" i="5"/>
  <c r="AC34" i="5" s="1"/>
  <c r="AB33" i="5"/>
  <c r="AB34" i="5" s="1"/>
  <c r="AA33" i="5"/>
  <c r="AA34" i="5" s="1"/>
  <c r="Z33" i="5"/>
  <c r="Z34" i="5" s="1"/>
  <c r="Y33" i="5"/>
  <c r="Y34" i="5" s="1"/>
  <c r="X33" i="5"/>
  <c r="X34" i="5" s="1"/>
  <c r="W33" i="5"/>
  <c r="W34" i="5" s="1"/>
  <c r="V33" i="5"/>
  <c r="V34" i="5" s="1"/>
  <c r="U33" i="5"/>
  <c r="U34" i="5" s="1"/>
  <c r="T33" i="5"/>
  <c r="T34" i="5" s="1"/>
  <c r="S33" i="5"/>
  <c r="S34" i="5" s="1"/>
  <c r="R33" i="5"/>
  <c r="R34" i="5" s="1"/>
  <c r="Q33" i="5"/>
  <c r="Q34" i="5" s="1"/>
  <c r="P33" i="5"/>
  <c r="P34" i="5" s="1"/>
  <c r="O33" i="5"/>
  <c r="N33" i="5"/>
  <c r="N34" i="5" s="1"/>
  <c r="L33" i="5"/>
  <c r="L34" i="5" s="1"/>
  <c r="K33" i="5"/>
  <c r="K34" i="5" s="1"/>
  <c r="J33" i="5"/>
  <c r="J34" i="5" s="1"/>
  <c r="I33" i="5"/>
  <c r="I34" i="5" s="1"/>
  <c r="H33" i="5"/>
  <c r="H34" i="5" s="1"/>
  <c r="G33" i="5"/>
  <c r="G34" i="5" s="1"/>
  <c r="F33" i="5"/>
  <c r="F34" i="5" s="1"/>
  <c r="E33" i="5"/>
  <c r="E34" i="5" s="1"/>
  <c r="C33" i="5"/>
  <c r="C34" i="5" s="1"/>
  <c r="GR20" i="4"/>
  <c r="GR21" i="4" s="1"/>
  <c r="GQ20" i="4"/>
  <c r="GQ21" i="4" s="1"/>
  <c r="GP20" i="4"/>
  <c r="GP21" i="4" s="1"/>
  <c r="GO20" i="4"/>
  <c r="GO21" i="4" s="1"/>
  <c r="GN20" i="4"/>
  <c r="GN21" i="4" s="1"/>
  <c r="GM20" i="4"/>
  <c r="GM21" i="4" s="1"/>
  <c r="GL20" i="4"/>
  <c r="GL21" i="4" s="1"/>
  <c r="GK20" i="4"/>
  <c r="GK21" i="4" s="1"/>
  <c r="GJ20" i="4"/>
  <c r="GJ21" i="4" s="1"/>
  <c r="GI20" i="4"/>
  <c r="GI21" i="4" s="1"/>
  <c r="GH20" i="4"/>
  <c r="GH21" i="4" s="1"/>
  <c r="GG20" i="4"/>
  <c r="GG21" i="4" s="1"/>
  <c r="GF20" i="4"/>
  <c r="GF21" i="4" s="1"/>
  <c r="GE20" i="4"/>
  <c r="GE21" i="4" s="1"/>
  <c r="GD20" i="4"/>
  <c r="GD21" i="4" s="1"/>
  <c r="GC20" i="4"/>
  <c r="GC21" i="4" s="1"/>
  <c r="GB20" i="4"/>
  <c r="GA20" i="4"/>
  <c r="GA21" i="4" s="1"/>
  <c r="FZ20" i="4"/>
  <c r="FZ21" i="4" s="1"/>
  <c r="FY20" i="4"/>
  <c r="FY21" i="4" s="1"/>
  <c r="FX21" i="4"/>
  <c r="FW21" i="4"/>
  <c r="FV20" i="4"/>
  <c r="FV21" i="4" s="1"/>
  <c r="FU20" i="4"/>
  <c r="FU21" i="4" s="1"/>
  <c r="FT20" i="4"/>
  <c r="FT21" i="4" s="1"/>
  <c r="FS20" i="4"/>
  <c r="FS21" i="4" s="1"/>
  <c r="FR20" i="4"/>
  <c r="FR21" i="4" s="1"/>
  <c r="FQ20" i="4"/>
  <c r="FQ21" i="4" s="1"/>
  <c r="FP20" i="4"/>
  <c r="FP21" i="4" s="1"/>
  <c r="FO20" i="4"/>
  <c r="FO21" i="4" s="1"/>
  <c r="FN20" i="4"/>
  <c r="FN21" i="4" s="1"/>
  <c r="FM20" i="4"/>
  <c r="FM21" i="4" s="1"/>
  <c r="FL20" i="4"/>
  <c r="FL21" i="4" s="1"/>
  <c r="FK20" i="4"/>
  <c r="FK21" i="4" s="1"/>
  <c r="FJ20" i="4"/>
  <c r="FJ21" i="4" s="1"/>
  <c r="FI20" i="4"/>
  <c r="FI21" i="4" s="1"/>
  <c r="FH20" i="4"/>
  <c r="FH21" i="4" s="1"/>
  <c r="FG20" i="4"/>
  <c r="FG21" i="4" s="1"/>
  <c r="FF20" i="4"/>
  <c r="FF21" i="4" s="1"/>
  <c r="FE20" i="4"/>
  <c r="FE21" i="4" s="1"/>
  <c r="FD20" i="4"/>
  <c r="FD21" i="4" s="1"/>
  <c r="FC20" i="4"/>
  <c r="FC21" i="4" s="1"/>
  <c r="FB20" i="4"/>
  <c r="FB21" i="4" s="1"/>
  <c r="FA20" i="4"/>
  <c r="FA21" i="4" s="1"/>
  <c r="EZ20" i="4"/>
  <c r="EZ21" i="4" s="1"/>
  <c r="EY20" i="4"/>
  <c r="EY21" i="4" s="1"/>
  <c r="EX20" i="4"/>
  <c r="EX21" i="4" s="1"/>
  <c r="EW20" i="4"/>
  <c r="EW21" i="4" s="1"/>
  <c r="EV20" i="4"/>
  <c r="EV21" i="4" s="1"/>
  <c r="EU20" i="4"/>
  <c r="EU21" i="4" s="1"/>
  <c r="ET20" i="4"/>
  <c r="ET21" i="4" s="1"/>
  <c r="ES20" i="4"/>
  <c r="ES21" i="4" s="1"/>
  <c r="ER20" i="4"/>
  <c r="ER21" i="4" s="1"/>
  <c r="EQ20" i="4"/>
  <c r="EQ21" i="4" s="1"/>
  <c r="EP20" i="4"/>
  <c r="EP21" i="4" s="1"/>
  <c r="EO20" i="4"/>
  <c r="EO21" i="4" s="1"/>
  <c r="EN20" i="4"/>
  <c r="EN21" i="4" s="1"/>
  <c r="EM20" i="4"/>
  <c r="EM21" i="4" s="1"/>
  <c r="EL20" i="4"/>
  <c r="EL21" i="4" s="1"/>
  <c r="EK20" i="4"/>
  <c r="EK21" i="4" s="1"/>
  <c r="EJ20" i="4"/>
  <c r="EJ21" i="4" s="1"/>
  <c r="EI20" i="4"/>
  <c r="EI21" i="4" s="1"/>
  <c r="EH20" i="4"/>
  <c r="EH21" i="4" s="1"/>
  <c r="EG20" i="4"/>
  <c r="EG21" i="4" s="1"/>
  <c r="EF20" i="4"/>
  <c r="EF21" i="4" s="1"/>
  <c r="EE20" i="4"/>
  <c r="EE21" i="4" s="1"/>
  <c r="ED20" i="4"/>
  <c r="ED21" i="4" s="1"/>
  <c r="EC20" i="4"/>
  <c r="EC21" i="4" s="1"/>
  <c r="EB20" i="4"/>
  <c r="EB21" i="4" s="1"/>
  <c r="EA20" i="4"/>
  <c r="EA21" i="4" s="1"/>
  <c r="DZ20" i="4"/>
  <c r="DZ21" i="4" s="1"/>
  <c r="DY20" i="4"/>
  <c r="DY21" i="4" s="1"/>
  <c r="DX20" i="4"/>
  <c r="DX21" i="4" s="1"/>
  <c r="DW20" i="4"/>
  <c r="DW21" i="4" s="1"/>
  <c r="DV20" i="4"/>
  <c r="DV21" i="4" s="1"/>
  <c r="DU20" i="4"/>
  <c r="DU21" i="4" s="1"/>
  <c r="DT20" i="4"/>
  <c r="DT21" i="4" s="1"/>
  <c r="DS20" i="4"/>
  <c r="DS21" i="4" s="1"/>
  <c r="DR20" i="4"/>
  <c r="DR21" i="4" s="1"/>
  <c r="DQ20" i="4"/>
  <c r="DQ21" i="4" s="1"/>
  <c r="DP20" i="4"/>
  <c r="DP21" i="4" s="1"/>
  <c r="DO20" i="4"/>
  <c r="DO21" i="4" s="1"/>
  <c r="DN20" i="4"/>
  <c r="DN21" i="4" s="1"/>
  <c r="DM20" i="4"/>
  <c r="DM21" i="4" s="1"/>
  <c r="DL20" i="4"/>
  <c r="DL21" i="4" s="1"/>
  <c r="DK20" i="4"/>
  <c r="DK21" i="4" s="1"/>
  <c r="DJ20" i="4"/>
  <c r="DJ21" i="4" s="1"/>
  <c r="DI20" i="4"/>
  <c r="DI21" i="4" s="1"/>
  <c r="DH20" i="4"/>
  <c r="DH21" i="4" s="1"/>
  <c r="DG20" i="4"/>
  <c r="DG21" i="4" s="1"/>
  <c r="DF20" i="4"/>
  <c r="DF21" i="4" s="1"/>
  <c r="DE20" i="4"/>
  <c r="DE21" i="4" s="1"/>
  <c r="DD20" i="4"/>
  <c r="DD21" i="4" s="1"/>
  <c r="DC20" i="4"/>
  <c r="DB20" i="4"/>
  <c r="DB21" i="4" s="1"/>
  <c r="DA20" i="4"/>
  <c r="DA21" i="4" s="1"/>
  <c r="CZ20" i="4"/>
  <c r="CZ21" i="4" s="1"/>
  <c r="CY20" i="4"/>
  <c r="CY21" i="4" s="1"/>
  <c r="CX20" i="4"/>
  <c r="CX21" i="4" s="1"/>
  <c r="CW20" i="4"/>
  <c r="CW21" i="4" s="1"/>
  <c r="CV20" i="4"/>
  <c r="CV21" i="4" s="1"/>
  <c r="CU20" i="4"/>
  <c r="CU21" i="4" s="1"/>
  <c r="CT20" i="4"/>
  <c r="CT21" i="4" s="1"/>
  <c r="CS20" i="4"/>
  <c r="CS21" i="4" s="1"/>
  <c r="CR20" i="4"/>
  <c r="CR21" i="4" s="1"/>
  <c r="CQ20" i="4"/>
  <c r="CQ21" i="4" s="1"/>
  <c r="CP20" i="4"/>
  <c r="CO20" i="4"/>
  <c r="CO21" i="4" s="1"/>
  <c r="CN20" i="4"/>
  <c r="CN21" i="4" s="1"/>
  <c r="CM20" i="4"/>
  <c r="CM21" i="4" s="1"/>
  <c r="CL20" i="4"/>
  <c r="CL21" i="4" s="1"/>
  <c r="CK20" i="4"/>
  <c r="CK21" i="4" s="1"/>
  <c r="CJ20" i="4"/>
  <c r="CJ21" i="4" s="1"/>
  <c r="CI20" i="4"/>
  <c r="CI21" i="4" s="1"/>
  <c r="CH20" i="4"/>
  <c r="CH21" i="4" s="1"/>
  <c r="CG20" i="4"/>
  <c r="CG21" i="4" s="1"/>
  <c r="CF20" i="4"/>
  <c r="CF21" i="4" s="1"/>
  <c r="CE20" i="4"/>
  <c r="CE21" i="4" s="1"/>
  <c r="CD20" i="4"/>
  <c r="CD21" i="4" s="1"/>
  <c r="CC20" i="4"/>
  <c r="CC21" i="4" s="1"/>
  <c r="CB20" i="4"/>
  <c r="CB21" i="4" s="1"/>
  <c r="CA20" i="4"/>
  <c r="CA21" i="4" s="1"/>
  <c r="BZ20" i="4"/>
  <c r="BZ21" i="4" s="1"/>
  <c r="BY20" i="4"/>
  <c r="BY21" i="4" s="1"/>
  <c r="BX20" i="4"/>
  <c r="BW20" i="4"/>
  <c r="BW21" i="4" s="1"/>
  <c r="BV20" i="4"/>
  <c r="BV21" i="4" s="1"/>
  <c r="BU20" i="4"/>
  <c r="BU21" i="4" s="1"/>
  <c r="BT20" i="4"/>
  <c r="BT21" i="4" s="1"/>
  <c r="BS20" i="4"/>
  <c r="BS21" i="4" s="1"/>
  <c r="BR20" i="4"/>
  <c r="BR21" i="4" s="1"/>
  <c r="BQ20" i="4"/>
  <c r="BQ21" i="4" s="1"/>
  <c r="BP20" i="4"/>
  <c r="BP21" i="4" s="1"/>
  <c r="BO20" i="4"/>
  <c r="BO21" i="4" s="1"/>
  <c r="BN20" i="4"/>
  <c r="BN21" i="4" s="1"/>
  <c r="BM20" i="4"/>
  <c r="BM21" i="4" s="1"/>
  <c r="BL20" i="4"/>
  <c r="BL21" i="4" s="1"/>
  <c r="BK20" i="4"/>
  <c r="BK21" i="4" s="1"/>
  <c r="BJ20" i="4"/>
  <c r="BJ21" i="4" s="1"/>
  <c r="BI20" i="4"/>
  <c r="BI21" i="4" s="1"/>
  <c r="BH20" i="4"/>
  <c r="BH21" i="4" s="1"/>
  <c r="BG20" i="4"/>
  <c r="BG21" i="4" s="1"/>
  <c r="BF20" i="4"/>
  <c r="BF21" i="4" s="1"/>
  <c r="BE20" i="4"/>
  <c r="BE21" i="4" s="1"/>
  <c r="BD20" i="4"/>
  <c r="BD21" i="4" s="1"/>
  <c r="BC20" i="4"/>
  <c r="BC21" i="4" s="1"/>
  <c r="BB20" i="4"/>
  <c r="BB21" i="4" s="1"/>
  <c r="BA20" i="4"/>
  <c r="BA21" i="4" s="1"/>
  <c r="AZ20" i="4"/>
  <c r="AZ21" i="4" s="1"/>
  <c r="AY20" i="4"/>
  <c r="AY21" i="4" s="1"/>
  <c r="AX20" i="4"/>
  <c r="AX21" i="4" s="1"/>
  <c r="AW20" i="4"/>
  <c r="AW21" i="4" s="1"/>
  <c r="AV20" i="4"/>
  <c r="AV21" i="4" s="1"/>
  <c r="AU20" i="4"/>
  <c r="AU21" i="4" s="1"/>
  <c r="AT20" i="4"/>
  <c r="AT21" i="4" s="1"/>
  <c r="AS20" i="4"/>
  <c r="AS21" i="4" s="1"/>
  <c r="AR20" i="4"/>
  <c r="AR21" i="4" s="1"/>
  <c r="AQ20" i="4"/>
  <c r="AQ21" i="4" s="1"/>
  <c r="AP20" i="4"/>
  <c r="AP21" i="4" s="1"/>
  <c r="AO20" i="4"/>
  <c r="AO21" i="4" s="1"/>
  <c r="AN20" i="4"/>
  <c r="AN21" i="4" s="1"/>
  <c r="AM20" i="4"/>
  <c r="AM21" i="4" s="1"/>
  <c r="AL20" i="4"/>
  <c r="AL21" i="4" s="1"/>
  <c r="AK20" i="4"/>
  <c r="AK21" i="4" s="1"/>
  <c r="AJ20" i="4"/>
  <c r="AJ21" i="4" s="1"/>
  <c r="AI20" i="4"/>
  <c r="AI21" i="4" s="1"/>
  <c r="AH20" i="4"/>
  <c r="AH21" i="4" s="1"/>
  <c r="AG20" i="4"/>
  <c r="AG21" i="4" s="1"/>
  <c r="AF20" i="4"/>
  <c r="AF21" i="4" s="1"/>
  <c r="AE20" i="4"/>
  <c r="AE21" i="4" s="1"/>
  <c r="AD20" i="4"/>
  <c r="AD21" i="4" s="1"/>
  <c r="AC20" i="4"/>
  <c r="AC21" i="4" s="1"/>
  <c r="AB20" i="4"/>
  <c r="AB21" i="4" s="1"/>
  <c r="AA20" i="4"/>
  <c r="AA21" i="4" s="1"/>
  <c r="Z20" i="4"/>
  <c r="Z21" i="4" s="1"/>
  <c r="Y20" i="4"/>
  <c r="Y21" i="4" s="1"/>
  <c r="X20" i="4"/>
  <c r="X21" i="4" s="1"/>
  <c r="W20" i="4"/>
  <c r="W21" i="4" s="1"/>
  <c r="V20" i="4"/>
  <c r="U20" i="4"/>
  <c r="U21" i="4" s="1"/>
  <c r="T20" i="4"/>
  <c r="T21" i="4" s="1"/>
  <c r="S20" i="4"/>
  <c r="S21" i="4" s="1"/>
  <c r="R20" i="4"/>
  <c r="R21" i="4" s="1"/>
  <c r="Q20" i="4"/>
  <c r="Q21" i="4" s="1"/>
  <c r="P20" i="4"/>
  <c r="P21" i="4" s="1"/>
  <c r="O20" i="4"/>
  <c r="O21" i="4" s="1"/>
  <c r="N20" i="4"/>
  <c r="N21" i="4" s="1"/>
  <c r="M20" i="4"/>
  <c r="M21" i="4" s="1"/>
  <c r="L20" i="4"/>
  <c r="L21" i="4" s="1"/>
  <c r="K20" i="4"/>
  <c r="K21" i="4" s="1"/>
  <c r="J20" i="4"/>
  <c r="J21" i="4" s="1"/>
  <c r="I20" i="4"/>
  <c r="I21" i="4" s="1"/>
  <c r="H20" i="4"/>
  <c r="H21" i="4" s="1"/>
  <c r="G20" i="4"/>
  <c r="G21" i="4" s="1"/>
  <c r="F20" i="4"/>
  <c r="F21" i="4" s="1"/>
  <c r="E20" i="4"/>
  <c r="E21" i="4" s="1"/>
  <c r="D20" i="4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61" i="1" s="1"/>
  <c r="E6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D56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D54" i="1" s="1"/>
  <c r="E54" i="1" s="1"/>
  <c r="BI40" i="1"/>
  <c r="BI41" i="1" s="1"/>
  <c r="D53" i="1" s="1"/>
  <c r="E53" i="1" s="1"/>
  <c r="BH40" i="1"/>
  <c r="BH41" i="1" s="1"/>
  <c r="D52" i="1" s="1"/>
  <c r="E52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D50" i="1" s="1"/>
  <c r="E50" i="1" s="1"/>
  <c r="Y40" i="1"/>
  <c r="Y41" i="1" s="1"/>
  <c r="X40" i="1"/>
  <c r="X41" i="1" s="1"/>
  <c r="D48" i="1" s="1"/>
  <c r="E48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D46" i="1" s="1"/>
  <c r="E46" i="1" s="1"/>
  <c r="G40" i="1"/>
  <c r="G41" i="1" s="1"/>
  <c r="F40" i="1"/>
  <c r="F41" i="1" s="1"/>
  <c r="D44" i="1" s="1"/>
  <c r="E44" i="1" s="1"/>
  <c r="E40" i="1"/>
  <c r="E41" i="1" s="1"/>
  <c r="D40" i="1"/>
  <c r="D41" i="1" s="1"/>
  <c r="D45" i="1" s="1"/>
  <c r="E45" i="1" s="1"/>
  <c r="C40" i="1"/>
  <c r="C41" i="1" s="1"/>
  <c r="D49" i="1" l="1"/>
  <c r="E49" i="1" s="1"/>
  <c r="E51" i="1" s="1"/>
  <c r="D60" i="1"/>
  <c r="D62" i="1"/>
  <c r="E62" i="1" s="1"/>
  <c r="O34" i="5"/>
  <c r="M33" i="5"/>
  <c r="M34" i="5" s="1"/>
  <c r="D58" i="1"/>
  <c r="E58" i="1" s="1"/>
  <c r="E47" i="1"/>
  <c r="D63" i="1"/>
  <c r="D39" i="5"/>
  <c r="E39" i="5" s="1"/>
  <c r="D37" i="5"/>
  <c r="E37" i="5" s="1"/>
  <c r="D42" i="5"/>
  <c r="E42" i="5" s="1"/>
  <c r="D41" i="5"/>
  <c r="E41" i="5" s="1"/>
  <c r="GB21" i="4"/>
  <c r="D41" i="4" s="1"/>
  <c r="CP21" i="4"/>
  <c r="D37" i="4" s="1"/>
  <c r="E37" i="4" s="1"/>
  <c r="BX21" i="4"/>
  <c r="D33" i="4" s="1"/>
  <c r="E33" i="4" s="1"/>
  <c r="V21" i="4"/>
  <c r="D29" i="4" s="1"/>
  <c r="E29" i="4" s="1"/>
  <c r="D21" i="4"/>
  <c r="D25" i="4" s="1"/>
  <c r="E25" i="4" s="1"/>
  <c r="D24" i="4"/>
  <c r="E24" i="4" s="1"/>
  <c r="D26" i="4"/>
  <c r="E26" i="4" s="1"/>
  <c r="D28" i="4"/>
  <c r="E28" i="4" s="1"/>
  <c r="D30" i="4"/>
  <c r="E30" i="4" s="1"/>
  <c r="D32" i="4"/>
  <c r="E32" i="4" s="1"/>
  <c r="D34" i="4"/>
  <c r="E34" i="4" s="1"/>
  <c r="D36" i="4"/>
  <c r="E36" i="4" s="1"/>
  <c r="D38" i="4"/>
  <c r="E38" i="4" s="1"/>
  <c r="D40" i="4"/>
  <c r="E40" i="4" s="1"/>
  <c r="D42" i="4"/>
  <c r="E42" i="4" s="1"/>
  <c r="D43" i="5"/>
  <c r="E43" i="5" s="1"/>
  <c r="D45" i="5"/>
  <c r="E45" i="5" s="1"/>
  <c r="D46" i="5"/>
  <c r="E46" i="5" s="1"/>
  <c r="IF34" i="5"/>
  <c r="D53" i="5" s="1"/>
  <c r="E53" i="5" s="1"/>
  <c r="D54" i="5"/>
  <c r="E54" i="5" s="1"/>
  <c r="D55" i="5"/>
  <c r="E55" i="5" s="1"/>
  <c r="D49" i="5"/>
  <c r="E49" i="5" s="1"/>
  <c r="D51" i="5"/>
  <c r="E51" i="5" s="1"/>
  <c r="D50" i="5"/>
  <c r="E50" i="5" s="1"/>
  <c r="D47" i="5"/>
  <c r="E47" i="5" s="1"/>
  <c r="E38" i="5"/>
  <c r="E55" i="1"/>
  <c r="E56" i="1"/>
  <c r="E59" i="1" s="1"/>
  <c r="E60" i="1"/>
  <c r="E63" i="1" s="1"/>
  <c r="D47" i="1"/>
  <c r="D51" i="1"/>
  <c r="D55" i="1"/>
  <c r="D59" i="1" l="1"/>
  <c r="D43" i="4"/>
  <c r="D40" i="5"/>
  <c r="E35" i="4"/>
  <c r="E27" i="4"/>
  <c r="E39" i="4"/>
  <c r="E31" i="4"/>
  <c r="E43" i="4"/>
  <c r="D39" i="4"/>
  <c r="D35" i="4"/>
  <c r="D31" i="4"/>
  <c r="D27" i="4"/>
  <c r="E56" i="5"/>
  <c r="D56" i="5"/>
  <c r="E52" i="5"/>
  <c r="D52" i="5"/>
  <c r="E48" i="5"/>
  <c r="D48" i="5"/>
  <c r="D44" i="5"/>
  <c r="E44" i="5"/>
  <c r="E40" i="5"/>
</calcChain>
</file>

<file path=xl/sharedStrings.xml><?xml version="1.0" encoding="utf-8"?>
<sst xmlns="http://schemas.openxmlformats.org/spreadsheetml/2006/main" count="1176" uniqueCount="985">
  <si>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</si>
  <si>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</si>
  <si>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</si>
  <si>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</si>
  <si>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</si>
  <si>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</si>
  <si>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</si>
  <si>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</si>
  <si>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</si>
  <si>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</si>
  <si>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</si>
  <si>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</si>
  <si>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</si>
  <si>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</si>
  <si>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</si>
  <si>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</si>
  <si>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</si>
  <si>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</si>
  <si>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</si>
  <si>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</si>
  <si>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</si>
  <si>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</si>
  <si>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</si>
  <si>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</si>
  <si>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</si>
  <si>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</si>
  <si>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</si>
  <si>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</si>
  <si>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</si>
  <si>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</si>
  <si>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</si>
  <si>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</si>
  <si>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</si>
  <si>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</si>
  <si>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</si>
  <si>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</si>
  <si>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</si>
  <si>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</si>
  <si>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</si>
  <si>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</si>
  <si>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</si>
  <si>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</si>
  <si>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</si>
  <si>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</si>
  <si>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</si>
  <si>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</si>
  <si>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</si>
  <si>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</si>
  <si>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</si>
  <si>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</si>
  <si>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</si>
  <si>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</si>
  <si>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</si>
  <si>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</si>
  <si>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</si>
  <si>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</si>
  <si>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</si>
  <si>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</si>
  <si>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</si>
  <si>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</si>
  <si>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</si>
  <si>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</si>
  <si>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</si>
  <si>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</si>
  <si>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</si>
  <si>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</si>
  <si>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</si>
  <si>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</si>
  <si>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</si>
  <si>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</si>
  <si>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</si>
  <si>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</si>
  <si>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</si>
  <si>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</si>
  <si>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</si>
  <si>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</si>
  <si>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</si>
  <si>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</si>
  <si>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</si>
  <si>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</si>
  <si>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</si>
  <si>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</si>
  <si>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</si>
  <si>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</si>
  <si>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</si>
  <si>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</si>
  <si>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</si>
  <si>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</si>
  <si>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</si>
  <si>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</si>
  <si>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</si>
  <si>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</si>
  <si>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</si>
  <si>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</si>
  <si>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</si>
  <si>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</si>
  <si>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</si>
  <si>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</si>
  <si>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</si>
  <si>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</si>
  <si>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</si>
  <si>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</si>
  <si>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</si>
  <si>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</si>
  <si>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</si>
  <si>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</si>
  <si>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</si>
  <si>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</si>
  <si>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</si>
  <si>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</si>
  <si>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</si>
  <si>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</si>
  <si>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</si>
  <si>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</si>
  <si>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</si>
  <si>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</si>
  <si>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</si>
  <si>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</si>
  <si>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</si>
  <si>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</si>
  <si>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</si>
  <si>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</si>
  <si>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</si>
  <si>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</si>
  <si>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</si>
  <si>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</si>
  <si>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</si>
  <si>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</si>
  <si>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</si>
  <si>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</si>
  <si>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</si>
  <si>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</si>
  <si>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</si>
  <si>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</si>
  <si>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</si>
  <si>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</si>
  <si>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</si>
  <si>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</si>
  <si>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</si>
  <si>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</si>
  <si>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</si>
  <si>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</si>
  <si>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</si>
  <si>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</si>
  <si>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</si>
  <si>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</si>
  <si>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</si>
  <si>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</si>
  <si>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</si>
  <si>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</si>
  <si>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</si>
  <si>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</si>
  <si>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</si>
  <si>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</si>
  <si>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</si>
  <si>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</si>
  <si>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</si>
  <si>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</si>
  <si>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</si>
  <si>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</si>
  <si>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</si>
  <si>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</si>
  <si>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</si>
  <si>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</si>
  <si>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</si>
  <si>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</si>
  <si>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</si>
  <si>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</si>
  <si>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</si>
  <si>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</si>
  <si>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</si>
  <si>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</si>
  <si>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</si>
  <si>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</si>
  <si>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</si>
  <si>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</si>
  <si>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</si>
  <si>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</si>
  <si>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</si>
  <si>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</si>
  <si>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</si>
  <si>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</si>
  <si>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</si>
  <si>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</si>
  <si>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</si>
  <si>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</si>
  <si>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</si>
  <si>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</si>
  <si>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</si>
  <si>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</si>
  <si>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</si>
  <si>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</si>
  <si>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</si>
  <si>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</si>
  <si>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</si>
  <si>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</si>
  <si>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</si>
  <si>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</si>
  <si>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</si>
  <si>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</si>
  <si>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</si>
  <si>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не использует</t>
  </si>
  <si>
    <t>не рисует</t>
  </si>
  <si>
    <t>пересказывает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</si>
  <si>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</si>
  <si>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</si>
  <si>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</si>
  <si>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</si>
  <si>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</si>
  <si>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</si>
  <si>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</si>
  <si>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</si>
  <si>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</si>
  <si>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</si>
  <si>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</si>
  <si>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</si>
  <si>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</si>
  <si>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</si>
  <si>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</si>
  <si>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</si>
  <si>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</si>
  <si>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</si>
  <si>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</si>
  <si>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</si>
  <si>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</si>
  <si>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</si>
  <si>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</si>
  <si>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</si>
  <si>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</si>
  <si>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</si>
  <si>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</si>
  <si>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</si>
  <si>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</si>
  <si>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</si>
  <si>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</si>
  <si>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</si>
  <si>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</si>
  <si>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</si>
  <si>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</si>
  <si>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</si>
  <si>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</si>
  <si>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</si>
  <si>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</si>
  <si>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</si>
  <si>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</si>
  <si>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</si>
  <si>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</si>
  <si>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</si>
  <si>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</si>
  <si>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</si>
  <si>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</si>
  <si>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</si>
  <si>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</si>
  <si>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</si>
  <si>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</si>
  <si>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</si>
  <si>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</si>
  <si>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</si>
  <si>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</si>
  <si>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</si>
  <si>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</si>
  <si>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</si>
  <si>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</si>
  <si>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</si>
  <si>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</si>
  <si>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</si>
  <si>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</si>
  <si>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</si>
  <si>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</si>
  <si>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</si>
  <si>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</si>
  <si>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</si>
  <si>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</si>
  <si>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</si>
  <si>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</si>
  <si>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</si>
  <si>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</si>
  <si>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</si>
  <si>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различает частично</t>
  </si>
  <si>
    <t>пытается произносить</t>
  </si>
  <si>
    <t>не выполняет</t>
  </si>
  <si>
    <t>пытается сравнивать</t>
  </si>
  <si>
    <t>знает и называет</t>
  </si>
  <si>
    <t>определяет</t>
  </si>
  <si>
    <t>выполняет самостоятельно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</si>
  <si>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</si>
  <si>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</si>
  <si>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</si>
  <si>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</si>
  <si>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</si>
  <si>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</si>
  <si>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</si>
  <si>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</si>
  <si>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</si>
  <si>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</si>
  <si>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</si>
  <si>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</si>
  <si>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</si>
  <si>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</si>
  <si>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</si>
  <si>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</si>
  <si>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</si>
  <si>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</si>
  <si>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</si>
  <si>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</si>
  <si>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</si>
  <si>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</si>
  <si>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</si>
  <si>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</si>
  <si>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</si>
  <si>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</si>
  <si>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</si>
  <si>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</si>
  <si>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</si>
  <si>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</si>
  <si>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</si>
  <si>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</si>
  <si>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</si>
  <si>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</si>
  <si>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</si>
  <si>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</si>
  <si>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</si>
  <si>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</si>
  <si>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</si>
  <si>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</si>
  <si>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</si>
  <si>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</si>
  <si>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</si>
  <si>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</si>
  <si>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</si>
  <si>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</si>
  <si>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</si>
  <si>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</si>
  <si>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</si>
  <si>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</si>
  <si>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</si>
  <si>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</si>
  <si>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</si>
  <si>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</si>
  <si>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</si>
  <si>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</si>
  <si>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</si>
  <si>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</si>
  <si>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</si>
  <si>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</si>
  <si>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</si>
  <si>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</si>
  <si>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</si>
  <si>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</si>
  <si>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</si>
  <si>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</si>
  <si>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</si>
  <si>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</si>
  <si>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</si>
  <si>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</si>
  <si>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</si>
  <si>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</si>
  <si>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</si>
  <si>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</si>
  <si>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</si>
  <si>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</si>
  <si>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</si>
  <si>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</si>
  <si>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</si>
  <si>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</si>
  <si>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</si>
  <si>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</si>
  <si>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</si>
  <si>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</si>
  <si>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</si>
  <si>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</si>
  <si>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</si>
  <si>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</si>
  <si>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</si>
  <si>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</si>
  <si>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</si>
  <si>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</si>
  <si>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</si>
  <si>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</si>
  <si>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</si>
  <si>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</si>
  <si>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</si>
  <si>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</si>
  <si>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</si>
  <si>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</si>
  <si>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</si>
  <si>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</si>
  <si>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</si>
  <si>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</si>
  <si>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</si>
  <si>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</si>
  <si>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</si>
  <si>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</si>
  <si>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</si>
  <si>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</si>
  <si>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</si>
  <si>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</si>
  <si>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</si>
  <si>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</si>
  <si>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</si>
  <si>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</si>
  <si>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</si>
  <si>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</si>
  <si>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</si>
  <si>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</si>
  <si>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</si>
  <si>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</si>
  <si>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</si>
  <si>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</si>
  <si>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</si>
  <si>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</si>
  <si>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</si>
  <si>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</si>
  <si>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</si>
  <si>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</si>
  <si>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</si>
  <si>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</si>
  <si>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</si>
  <si>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</si>
  <si>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</si>
  <si>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</si>
  <si>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</si>
  <si>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</si>
  <si>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</si>
  <si>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</si>
  <si>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</si>
  <si>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</si>
  <si>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</si>
  <si>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</si>
  <si>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</si>
  <si>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</si>
  <si>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</si>
  <si>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</si>
  <si>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</si>
  <si>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</si>
  <si>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</si>
  <si>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</si>
  <si>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</si>
  <si>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</si>
  <si>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</si>
  <si>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</si>
  <si>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</si>
  <si>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</si>
  <si>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</si>
  <si>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</si>
  <si>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</si>
  <si>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</si>
  <si>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</si>
  <si>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</si>
  <si>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</si>
  <si>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</si>
  <si>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</si>
  <si>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</si>
  <si>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</si>
  <si>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</si>
  <si>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</si>
  <si>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</si>
  <si>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</si>
  <si>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</si>
  <si>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</si>
  <si>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</si>
  <si>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</si>
  <si>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</si>
  <si>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</si>
  <si>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</si>
  <si>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</si>
  <si>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</si>
  <si>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</si>
  <si>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</si>
  <si>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</si>
  <si>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</si>
  <si>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</si>
  <si>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</si>
  <si>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</si>
  <si>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</si>
  <si>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</si>
  <si>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</si>
  <si>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</si>
  <si>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</si>
  <si>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</si>
  <si>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</si>
  <si>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</si>
  <si>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</si>
  <si>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</si>
  <si>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</si>
  <si>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</si>
  <si>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</si>
  <si>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</si>
  <si>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</si>
  <si>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</si>
  <si>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</si>
  <si>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</si>
  <si>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</si>
  <si>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</si>
  <si>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</si>
  <si>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</si>
  <si>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</si>
  <si>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</si>
  <si>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</si>
  <si>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</si>
  <si>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</si>
  <si>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</si>
  <si>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</si>
  <si>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</si>
  <si>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</si>
  <si>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</si>
  <si>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</si>
  <si>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</si>
  <si>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</si>
  <si>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</si>
  <si>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</si>
  <si>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</si>
  <si>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</si>
  <si>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</si>
  <si>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</si>
  <si>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</si>
  <si>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</si>
  <si>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</si>
  <si>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</si>
  <si>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</si>
  <si>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</si>
  <si>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</si>
  <si>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</si>
  <si>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</si>
  <si>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</si>
  <si>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</si>
  <si>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</si>
  <si>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</si>
  <si>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</si>
  <si>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</si>
  <si>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</si>
  <si>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</si>
  <si>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</si>
  <si>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</si>
  <si>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</si>
  <si>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</si>
  <si>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</si>
  <si>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</si>
  <si>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</si>
  <si>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</si>
  <si>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</si>
  <si>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</si>
  <si>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</si>
  <si>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</si>
  <si>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</si>
  <si>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</si>
  <si>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</si>
  <si>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</si>
  <si>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</si>
  <si>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</si>
  <si>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</si>
  <si>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</si>
  <si>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</si>
  <si>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</si>
  <si>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</si>
  <si>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</si>
  <si>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</si>
  <si>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</si>
  <si>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</si>
  <si>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</si>
  <si>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</si>
  <si>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</si>
  <si>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</si>
  <si>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</si>
  <si>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</si>
  <si>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</si>
  <si>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</si>
  <si>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</si>
  <si>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</si>
  <si>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</si>
  <si>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</si>
  <si>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</si>
  <si>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</si>
  <si>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</si>
  <si>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</si>
  <si>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</si>
  <si>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</si>
  <si>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</si>
  <si>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</si>
  <si>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</si>
  <si>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</si>
  <si>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</si>
  <si>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</si>
  <si>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</si>
  <si>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</si>
  <si>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</si>
  <si>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</si>
  <si>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</si>
  <si>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</si>
  <si>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</si>
  <si>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</si>
  <si>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</si>
  <si>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</si>
  <si>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</si>
  <si>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</si>
  <si>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</si>
  <si>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</si>
  <si>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</si>
  <si>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</si>
  <si>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</si>
  <si>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</si>
  <si>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</si>
  <si>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</si>
  <si>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</si>
  <si>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</si>
  <si>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</si>
  <si>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</si>
  <si>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</si>
  <si>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</si>
  <si>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</si>
  <si>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</si>
  <si>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</si>
  <si>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</si>
  <si>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</si>
  <si>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</si>
  <si>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</si>
  <si>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</si>
  <si>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</si>
  <si>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</si>
  <si>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</si>
  <si>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</si>
  <si>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</si>
  <si>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</si>
  <si>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</si>
  <si>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</si>
  <si>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</si>
  <si>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</si>
  <si>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</si>
  <si>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</si>
  <si>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</si>
  <si>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</si>
  <si>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</si>
  <si>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</si>
  <si>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</si>
  <si>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</si>
  <si>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</si>
  <si>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</si>
  <si>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</si>
  <si>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</si>
  <si>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</si>
  <si>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</si>
  <si>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</si>
  <si>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</si>
  <si>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</si>
  <si>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</si>
  <si>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</si>
  <si>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</si>
  <si>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</si>
  <si>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</si>
  <si>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</si>
  <si>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</si>
  <si>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</si>
  <si>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</si>
  <si>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</si>
  <si>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</si>
  <si>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</si>
  <si>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</si>
  <si>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</si>
  <si>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</si>
  <si>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</si>
  <si>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</si>
  <si>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</si>
  <si>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</si>
  <si>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</si>
  <si>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</si>
  <si>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</si>
  <si>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</si>
  <si>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</si>
  <si>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</si>
  <si>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</si>
  <si>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</si>
  <si>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</si>
  <si>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</si>
  <si>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</si>
  <si>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</si>
  <si>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</si>
  <si>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</si>
  <si>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</si>
  <si>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</si>
  <si>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</si>
  <si>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</si>
  <si>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</si>
  <si>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</si>
  <si>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</si>
  <si>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</si>
  <si>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</si>
  <si>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</si>
  <si>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</si>
  <si>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</si>
  <si>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</si>
  <si>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</si>
  <si>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</si>
  <si>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</si>
  <si>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</si>
  <si>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</si>
  <si>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</si>
  <si>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</si>
  <si>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</si>
  <si>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</si>
  <si>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</si>
  <si>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</si>
  <si>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</si>
  <si>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</si>
  <si>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</si>
  <si>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</si>
  <si>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</si>
  <si>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</si>
  <si>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</si>
  <si>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</si>
  <si>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</si>
  <si>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</si>
  <si>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</si>
  <si>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</si>
  <si>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</si>
  <si>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</si>
  <si>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</si>
  <si>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</si>
  <si>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</si>
  <si>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</si>
  <si>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</si>
  <si>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</si>
  <si>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</si>
  <si>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</si>
  <si>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</si>
  <si>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</si>
  <si>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</si>
  <si>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</si>
  <si>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</si>
  <si>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</si>
  <si>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</si>
  <si>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</si>
  <si>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</si>
  <si>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</si>
  <si>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</si>
  <si>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</si>
  <si>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</si>
  <si>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</si>
  <si>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</si>
  <si>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</si>
  <si>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</si>
  <si>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</si>
  <si>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</si>
  <si>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</si>
  <si>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</si>
  <si>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</si>
  <si>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</si>
  <si>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</si>
  <si>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</si>
  <si>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</si>
  <si>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</si>
  <si>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</si>
  <si>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</si>
  <si>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</si>
  <si>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</si>
  <si>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</si>
  <si>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</si>
  <si>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</si>
  <si>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</si>
  <si>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</si>
  <si>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</si>
  <si>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</si>
  <si>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</si>
  <si>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</si>
  <si>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</si>
  <si>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</si>
  <si>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</si>
  <si>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</si>
  <si>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</si>
  <si>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</si>
  <si>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</si>
  <si>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</si>
  <si>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</si>
  <si>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</si>
  <si>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</si>
  <si>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</si>
  <si>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</si>
  <si>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</si>
  <si>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</si>
  <si>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</si>
  <si>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</si>
  <si>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</si>
  <si>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</si>
  <si>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</si>
  <si>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</si>
  <si>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</si>
  <si>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</si>
  <si>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</si>
  <si>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</si>
  <si>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</si>
  <si>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</si>
  <si>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</si>
  <si>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</si>
  <si>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</si>
  <si>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</si>
  <si>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</si>
  <si>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</si>
  <si>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</si>
  <si>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</si>
  <si>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</si>
  <si>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</si>
  <si>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</si>
  <si>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</si>
  <si>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</si>
  <si>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</si>
  <si>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</si>
  <si>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</si>
  <si>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</si>
  <si>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</si>
  <si>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</si>
  <si>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</si>
  <si>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</si>
  <si>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</si>
  <si>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</si>
  <si>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</si>
  <si>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</si>
  <si>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</si>
  <si>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</si>
  <si>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</si>
  <si>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</si>
  <si>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</si>
  <si>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</si>
  <si>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</si>
  <si>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</si>
  <si>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</si>
  <si>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</si>
  <si>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</si>
  <si>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</si>
  <si>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</si>
  <si>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</si>
  <si>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</si>
  <si>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</si>
  <si>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</si>
  <si>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</si>
  <si>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</si>
  <si>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</si>
  <si>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</si>
  <si>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</si>
  <si>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</si>
  <si>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</si>
  <si>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</si>
  <si>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</si>
  <si>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</si>
  <si>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</si>
  <si>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</si>
  <si>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</si>
  <si>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</si>
  <si>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</si>
  <si>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</si>
  <si>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</si>
  <si>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</si>
  <si>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</si>
  <si>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</si>
  <si>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</si>
  <si>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</si>
  <si>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</si>
  <si>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</si>
  <si>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</si>
  <si>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</si>
  <si>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</si>
  <si>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</si>
  <si>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</si>
  <si>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</si>
  <si>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</si>
  <si>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</si>
  <si>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</si>
  <si>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</si>
  <si>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</si>
  <si>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</si>
  <si>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</si>
  <si>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</si>
  <si>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</si>
  <si>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</si>
  <si>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</si>
  <si>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</si>
  <si>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</si>
  <si>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</si>
  <si>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</si>
  <si>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</si>
  <si>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</si>
  <si>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</si>
  <si>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</si>
  <si>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</si>
  <si>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</si>
  <si>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</si>
  <si>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</si>
  <si>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</si>
  <si>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</si>
  <si>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</si>
  <si>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</si>
  <si>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</si>
  <si>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</si>
  <si>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</si>
  <si>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</si>
  <si>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</si>
  <si>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</si>
  <si>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</si>
  <si>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</si>
  <si>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</si>
  <si>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</si>
  <si>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</si>
  <si>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</si>
  <si>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</si>
  <si>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</si>
  <si>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</si>
  <si>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</si>
  <si>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</si>
  <si>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</si>
  <si>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</si>
  <si>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</si>
  <si>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</si>
  <si>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</si>
  <si>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</si>
  <si>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</si>
  <si>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</si>
  <si>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</si>
  <si>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</si>
  <si>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</si>
  <si>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</si>
  <si>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</si>
  <si>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</si>
  <si>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</si>
  <si>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</si>
  <si>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</si>
  <si>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</si>
  <si>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</si>
  <si>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</si>
  <si>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</si>
  <si>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</si>
  <si>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</si>
  <si>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</si>
  <si>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</si>
  <si>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</si>
  <si>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</si>
  <si>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</si>
  <si>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</si>
  <si>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</si>
  <si>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</si>
  <si>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</si>
  <si>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</si>
  <si>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</si>
  <si>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</si>
  <si>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</si>
  <si>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</si>
  <si>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</si>
  <si>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</si>
  <si>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</si>
  <si>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</si>
  <si>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</si>
  <si>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</si>
  <si>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</si>
  <si>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</si>
  <si>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</si>
  <si>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</si>
  <si>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</si>
  <si>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</si>
  <si>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Байжанов Марк</t>
  </si>
  <si>
    <t>Байрамова Ханиса</t>
  </si>
  <si>
    <t>Бейсембаева Камила</t>
  </si>
  <si>
    <t>Гудиева Милихан</t>
  </si>
  <si>
    <t>Ешуркаев Руслан</t>
  </si>
  <si>
    <t>Калиниченко Богдан</t>
  </si>
  <si>
    <t>Кенесары Иман</t>
  </si>
  <si>
    <t>Кудин Богдан</t>
  </si>
  <si>
    <t>Логвиненко Ева</t>
  </si>
  <si>
    <t>Малафаев Максим</t>
  </si>
  <si>
    <t>Микоэлян Варвара</t>
  </si>
  <si>
    <t>Мирзоев Хасан</t>
  </si>
  <si>
    <t>Нұрәділ Мустафа</t>
  </si>
  <si>
    <t>Пешков Костя</t>
  </si>
  <si>
    <t>Проходенко Варвара</t>
  </si>
  <si>
    <t>Савченко Радомир</t>
  </si>
  <si>
    <t>Сидоров Мирон</t>
  </si>
  <si>
    <t>Трегуб Вадим</t>
  </si>
  <si>
    <t>Дюбкин Георгий</t>
  </si>
  <si>
    <t>2023-2024гг</t>
  </si>
  <si>
    <t>Қарлығаш</t>
  </si>
  <si>
    <t>сентябрь</t>
  </si>
  <si>
    <t>Аристанова Амина</t>
  </si>
  <si>
    <t>Белоброва Дарина</t>
  </si>
  <si>
    <t>Қайрат Аяла</t>
  </si>
  <si>
    <t>Полещук Артем</t>
  </si>
  <si>
    <t>Хасенова Мира</t>
  </si>
  <si>
    <t>Чернецкая Полина</t>
  </si>
  <si>
    <t>2023-2024гг.</t>
  </si>
  <si>
    <t>стартовый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</si>
</sst>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/>
    </xf>
    <xf numFmtId="1" fontId="18" fillId="3" borderId="0" xfId="0" applyNumberFormat="1" applyFont="1" applyFill="1"/>
    <xf numFmtId="0" fontId="18" fillId="3" borderId="0" xfId="0" applyFont="1" applyFill="1"/>
    <xf numFmtId="164" fontId="0" fillId="0" borderId="0" xfId="0" applyNumberFormat="1"/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63"/>
  <sheetViews>
    <sheetView topLeftCell="A2" workbookViewId="0">
      <selection activeCell="J51" sqref="J5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539</v>
      </c>
      <c r="B1" s="14" t="s">
        <v>124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83" t="s">
        <v>540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6" t="s">
        <v>0</v>
      </c>
      <c r="B4" s="96" t="s">
        <v>125</v>
      </c>
      <c r="C4" s="74" t="s">
        <v>205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6"/>
      <c r="X4" s="51" t="s">
        <v>207</v>
      </c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3"/>
      <c r="BH4" s="69" t="s">
        <v>622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51" t="s">
        <v>210</v>
      </c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3"/>
      <c r="DA4" s="58" t="s">
        <v>212</v>
      </c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60"/>
    </row>
    <row r="5" spans="1:119" ht="15.6" customHeight="1" x14ac:dyDescent="0.25">
      <c r="A5" s="96"/>
      <c r="B5" s="96"/>
      <c r="C5" s="77" t="s">
        <v>206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9"/>
      <c r="X5" s="80" t="s">
        <v>208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2"/>
      <c r="AS5" s="70" t="s">
        <v>209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2"/>
      <c r="BH5" s="73" t="s">
        <v>29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49" t="s">
        <v>211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6" t="s">
        <v>40</v>
      </c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65" t="s">
        <v>213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7"/>
    </row>
    <row r="6" spans="1:119" ht="15" customHeight="1" x14ac:dyDescent="0.25">
      <c r="A6" s="96"/>
      <c r="B6" s="96"/>
      <c r="C6" s="51" t="s">
        <v>544</v>
      </c>
      <c r="D6" s="52"/>
      <c r="E6" s="52"/>
      <c r="F6" s="52"/>
      <c r="G6" s="52"/>
      <c r="H6" s="52"/>
      <c r="I6" s="52"/>
      <c r="J6" s="52"/>
      <c r="K6" s="52"/>
      <c r="L6" s="69" t="s">
        <v>562</v>
      </c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8" t="s">
        <v>544</v>
      </c>
      <c r="Y6" s="68"/>
      <c r="Z6" s="68"/>
      <c r="AA6" s="68"/>
      <c r="AB6" s="68"/>
      <c r="AC6" s="68"/>
      <c r="AD6" s="68"/>
      <c r="AE6" s="68"/>
      <c r="AF6" s="68"/>
      <c r="AG6" s="69" t="s">
        <v>562</v>
      </c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8" t="s">
        <v>544</v>
      </c>
      <c r="AT6" s="68"/>
      <c r="AU6" s="68"/>
      <c r="AV6" s="68"/>
      <c r="AW6" s="68"/>
      <c r="AX6" s="68"/>
      <c r="AY6" s="69" t="s">
        <v>562</v>
      </c>
      <c r="AZ6" s="69"/>
      <c r="BA6" s="69"/>
      <c r="BB6" s="69"/>
      <c r="BC6" s="69"/>
      <c r="BD6" s="69"/>
      <c r="BE6" s="69"/>
      <c r="BF6" s="69"/>
      <c r="BG6" s="69"/>
      <c r="BH6" s="68" t="s">
        <v>544</v>
      </c>
      <c r="BI6" s="68"/>
      <c r="BJ6" s="68"/>
      <c r="BK6" s="68"/>
      <c r="BL6" s="68"/>
      <c r="BM6" s="68"/>
      <c r="BN6" s="69" t="s">
        <v>562</v>
      </c>
      <c r="BO6" s="69"/>
      <c r="BP6" s="69"/>
      <c r="BQ6" s="69"/>
      <c r="BR6" s="69"/>
      <c r="BS6" s="69"/>
      <c r="BT6" s="69"/>
      <c r="BU6" s="69"/>
      <c r="BV6" s="69"/>
      <c r="BW6" s="68" t="s">
        <v>544</v>
      </c>
      <c r="BX6" s="68"/>
      <c r="BY6" s="68"/>
      <c r="BZ6" s="68"/>
      <c r="CA6" s="68"/>
      <c r="CB6" s="68"/>
      <c r="CC6" s="69" t="s">
        <v>562</v>
      </c>
      <c r="CD6" s="69"/>
      <c r="CE6" s="69"/>
      <c r="CF6" s="69"/>
      <c r="CG6" s="69"/>
      <c r="CH6" s="69"/>
      <c r="CI6" s="54" t="s">
        <v>544</v>
      </c>
      <c r="CJ6" s="55"/>
      <c r="CK6" s="55"/>
      <c r="CL6" s="55"/>
      <c r="CM6" s="55"/>
      <c r="CN6" s="55"/>
      <c r="CO6" s="55"/>
      <c r="CP6" s="55"/>
      <c r="CQ6" s="55"/>
      <c r="CR6" s="52" t="s">
        <v>562</v>
      </c>
      <c r="CS6" s="52"/>
      <c r="CT6" s="52"/>
      <c r="CU6" s="52"/>
      <c r="CV6" s="52"/>
      <c r="CW6" s="52"/>
      <c r="CX6" s="52"/>
      <c r="CY6" s="52"/>
      <c r="CZ6" s="53"/>
      <c r="DA6" s="54" t="s">
        <v>544</v>
      </c>
      <c r="DB6" s="55"/>
      <c r="DC6" s="55"/>
      <c r="DD6" s="55"/>
      <c r="DE6" s="55"/>
      <c r="DF6" s="61"/>
      <c r="DG6" s="62" t="s">
        <v>562</v>
      </c>
      <c r="DH6" s="63"/>
      <c r="DI6" s="63"/>
      <c r="DJ6" s="63"/>
      <c r="DK6" s="63"/>
      <c r="DL6" s="63"/>
      <c r="DM6" s="63"/>
      <c r="DN6" s="63"/>
      <c r="DO6" s="64"/>
    </row>
    <row r="7" spans="1:119" ht="10.15" hidden="1" customHeight="1" x14ac:dyDescent="0.25">
      <c r="A7" s="96"/>
      <c r="B7" s="96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6"/>
      <c r="B8" s="96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6"/>
      <c r="B9" s="96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6"/>
      <c r="B10" s="96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6"/>
      <c r="B11" s="96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6"/>
      <c r="B12" s="96"/>
      <c r="C12" s="79" t="s">
        <v>10</v>
      </c>
      <c r="D12" s="91" t="s">
        <v>2</v>
      </c>
      <c r="E12" s="91" t="s">
        <v>3</v>
      </c>
      <c r="F12" s="91" t="s">
        <v>14</v>
      </c>
      <c r="G12" s="91" t="s">
        <v>4</v>
      </c>
      <c r="H12" s="91" t="s">
        <v>5</v>
      </c>
      <c r="I12" s="91" t="s">
        <v>11</v>
      </c>
      <c r="J12" s="91" t="s">
        <v>6</v>
      </c>
      <c r="K12" s="91" t="s">
        <v>7</v>
      </c>
      <c r="L12" s="91" t="s">
        <v>15</v>
      </c>
      <c r="M12" s="91" t="s">
        <v>6</v>
      </c>
      <c r="N12" s="91" t="s">
        <v>7</v>
      </c>
      <c r="O12" s="91" t="s">
        <v>12</v>
      </c>
      <c r="P12" s="91" t="s">
        <v>8</v>
      </c>
      <c r="Q12" s="91" t="s">
        <v>1</v>
      </c>
      <c r="R12" s="91" t="s">
        <v>13</v>
      </c>
      <c r="S12" s="91" t="s">
        <v>3</v>
      </c>
      <c r="T12" s="91" t="s">
        <v>9</v>
      </c>
      <c r="U12" s="91" t="s">
        <v>16</v>
      </c>
      <c r="V12" s="91" t="s">
        <v>3</v>
      </c>
      <c r="W12" s="91" t="s">
        <v>9</v>
      </c>
      <c r="X12" s="91" t="s">
        <v>17</v>
      </c>
      <c r="Y12" s="91"/>
      <c r="Z12" s="91"/>
      <c r="AA12" s="77" t="s">
        <v>18</v>
      </c>
      <c r="AB12" s="78"/>
      <c r="AC12" s="79"/>
      <c r="AD12" s="77" t="s">
        <v>19</v>
      </c>
      <c r="AE12" s="78"/>
      <c r="AF12" s="79"/>
      <c r="AG12" s="91" t="s">
        <v>20</v>
      </c>
      <c r="AH12" s="91"/>
      <c r="AI12" s="91"/>
      <c r="AJ12" s="91" t="s">
        <v>21</v>
      </c>
      <c r="AK12" s="91"/>
      <c r="AL12" s="91"/>
      <c r="AM12" s="91" t="s">
        <v>22</v>
      </c>
      <c r="AN12" s="91"/>
      <c r="AO12" s="91"/>
      <c r="AP12" s="85" t="s">
        <v>23</v>
      </c>
      <c r="AQ12" s="85"/>
      <c r="AR12" s="85"/>
      <c r="AS12" s="91" t="s">
        <v>24</v>
      </c>
      <c r="AT12" s="91"/>
      <c r="AU12" s="91"/>
      <c r="AV12" s="91" t="s">
        <v>25</v>
      </c>
      <c r="AW12" s="91"/>
      <c r="AX12" s="91"/>
      <c r="AY12" s="85" t="s">
        <v>26</v>
      </c>
      <c r="AZ12" s="85"/>
      <c r="BA12" s="85"/>
      <c r="BB12" s="91" t="s">
        <v>27</v>
      </c>
      <c r="BC12" s="91"/>
      <c r="BD12" s="91"/>
      <c r="BE12" s="91" t="s">
        <v>28</v>
      </c>
      <c r="BF12" s="91"/>
      <c r="BG12" s="91"/>
      <c r="BH12" s="86" t="s">
        <v>127</v>
      </c>
      <c r="BI12" s="87"/>
      <c r="BJ12" s="88"/>
      <c r="BK12" s="86" t="s">
        <v>128</v>
      </c>
      <c r="BL12" s="87"/>
      <c r="BM12" s="88"/>
      <c r="BN12" s="86" t="s">
        <v>129</v>
      </c>
      <c r="BO12" s="87"/>
      <c r="BP12" s="88"/>
      <c r="BQ12" s="85" t="s">
        <v>130</v>
      </c>
      <c r="BR12" s="85"/>
      <c r="BS12" s="85"/>
      <c r="BT12" s="85" t="s">
        <v>131</v>
      </c>
      <c r="BU12" s="85"/>
      <c r="BV12" s="85"/>
      <c r="BW12" s="85" t="s">
        <v>30</v>
      </c>
      <c r="BX12" s="85"/>
      <c r="BY12" s="85"/>
      <c r="BZ12" s="85" t="s">
        <v>31</v>
      </c>
      <c r="CA12" s="85"/>
      <c r="CB12" s="85"/>
      <c r="CC12" s="85" t="s">
        <v>32</v>
      </c>
      <c r="CD12" s="85"/>
      <c r="CE12" s="85"/>
      <c r="CF12" s="85" t="s">
        <v>33</v>
      </c>
      <c r="CG12" s="85"/>
      <c r="CH12" s="85"/>
      <c r="CI12" s="85" t="s">
        <v>34</v>
      </c>
      <c r="CJ12" s="85"/>
      <c r="CK12" s="85"/>
      <c r="CL12" s="85" t="s">
        <v>35</v>
      </c>
      <c r="CM12" s="85"/>
      <c r="CN12" s="85"/>
      <c r="CO12" s="85" t="s">
        <v>36</v>
      </c>
      <c r="CP12" s="85"/>
      <c r="CQ12" s="85"/>
      <c r="CR12" s="85" t="s">
        <v>37</v>
      </c>
      <c r="CS12" s="85"/>
      <c r="CT12" s="85"/>
      <c r="CU12" s="85" t="s">
        <v>38</v>
      </c>
      <c r="CV12" s="85"/>
      <c r="CW12" s="85"/>
      <c r="CX12" s="85" t="s">
        <v>39</v>
      </c>
      <c r="CY12" s="85"/>
      <c r="CZ12" s="85"/>
      <c r="DA12" s="85" t="s">
        <v>132</v>
      </c>
      <c r="DB12" s="85"/>
      <c r="DC12" s="85"/>
      <c r="DD12" s="85" t="s">
        <v>133</v>
      </c>
      <c r="DE12" s="85"/>
      <c r="DF12" s="85"/>
      <c r="DG12" s="85" t="s">
        <v>134</v>
      </c>
      <c r="DH12" s="85"/>
      <c r="DI12" s="85"/>
      <c r="DJ12" s="85" t="s">
        <v>135</v>
      </c>
      <c r="DK12" s="85"/>
      <c r="DL12" s="85"/>
      <c r="DM12" s="85" t="s">
        <v>136</v>
      </c>
      <c r="DN12" s="85"/>
      <c r="DO12" s="85"/>
    </row>
    <row r="13" spans="1:119" ht="56.25" customHeight="1" x14ac:dyDescent="0.25">
      <c r="A13" s="96"/>
      <c r="B13" s="97"/>
      <c r="C13" s="89" t="s">
        <v>543</v>
      </c>
      <c r="D13" s="89"/>
      <c r="E13" s="89"/>
      <c r="F13" s="89" t="s">
        <v>545</v>
      </c>
      <c r="G13" s="89"/>
      <c r="H13" s="89"/>
      <c r="I13" s="89" t="s">
        <v>142</v>
      </c>
      <c r="J13" s="89"/>
      <c r="K13" s="89"/>
      <c r="L13" s="84" t="s">
        <v>548</v>
      </c>
      <c r="M13" s="84"/>
      <c r="N13" s="84"/>
      <c r="O13" s="84" t="s">
        <v>549</v>
      </c>
      <c r="P13" s="84"/>
      <c r="Q13" s="84"/>
      <c r="R13" s="84" t="s">
        <v>552</v>
      </c>
      <c r="S13" s="84"/>
      <c r="T13" s="84"/>
      <c r="U13" s="84" t="s">
        <v>554</v>
      </c>
      <c r="V13" s="84"/>
      <c r="W13" s="84"/>
      <c r="X13" s="84" t="s">
        <v>555</v>
      </c>
      <c r="Y13" s="84"/>
      <c r="Z13" s="84"/>
      <c r="AA13" s="90" t="s">
        <v>557</v>
      </c>
      <c r="AB13" s="90"/>
      <c r="AC13" s="90"/>
      <c r="AD13" s="84" t="s">
        <v>558</v>
      </c>
      <c r="AE13" s="84"/>
      <c r="AF13" s="84"/>
      <c r="AG13" s="90" t="s">
        <v>563</v>
      </c>
      <c r="AH13" s="90"/>
      <c r="AI13" s="90"/>
      <c r="AJ13" s="84" t="s">
        <v>565</v>
      </c>
      <c r="AK13" s="84"/>
      <c r="AL13" s="84"/>
      <c r="AM13" s="84" t="s">
        <v>569</v>
      </c>
      <c r="AN13" s="84"/>
      <c r="AO13" s="84"/>
      <c r="AP13" s="84" t="s">
        <v>572</v>
      </c>
      <c r="AQ13" s="84"/>
      <c r="AR13" s="84"/>
      <c r="AS13" s="84" t="s">
        <v>575</v>
      </c>
      <c r="AT13" s="84"/>
      <c r="AU13" s="84"/>
      <c r="AV13" s="84" t="s">
        <v>576</v>
      </c>
      <c r="AW13" s="84"/>
      <c r="AX13" s="84"/>
      <c r="AY13" s="84" t="s">
        <v>578</v>
      </c>
      <c r="AZ13" s="84"/>
      <c r="BA13" s="84"/>
      <c r="BB13" s="84" t="s">
        <v>167</v>
      </c>
      <c r="BC13" s="84"/>
      <c r="BD13" s="84"/>
      <c r="BE13" s="84" t="s">
        <v>581</v>
      </c>
      <c r="BF13" s="84"/>
      <c r="BG13" s="84"/>
      <c r="BH13" s="84" t="s">
        <v>169</v>
      </c>
      <c r="BI13" s="84"/>
      <c r="BJ13" s="84"/>
      <c r="BK13" s="90" t="s">
        <v>583</v>
      </c>
      <c r="BL13" s="90"/>
      <c r="BM13" s="90"/>
      <c r="BN13" s="84" t="s">
        <v>586</v>
      </c>
      <c r="BO13" s="84"/>
      <c r="BP13" s="84"/>
      <c r="BQ13" s="89" t="s">
        <v>172</v>
      </c>
      <c r="BR13" s="89"/>
      <c r="BS13" s="89"/>
      <c r="BT13" s="84" t="s">
        <v>177</v>
      </c>
      <c r="BU13" s="84"/>
      <c r="BV13" s="84"/>
      <c r="BW13" s="84" t="s">
        <v>589</v>
      </c>
      <c r="BX13" s="84"/>
      <c r="BY13" s="84"/>
      <c r="BZ13" s="84" t="s">
        <v>591</v>
      </c>
      <c r="CA13" s="84"/>
      <c r="CB13" s="84"/>
      <c r="CC13" s="84" t="s">
        <v>592</v>
      </c>
      <c r="CD13" s="84"/>
      <c r="CE13" s="84"/>
      <c r="CF13" s="84" t="s">
        <v>596</v>
      </c>
      <c r="CG13" s="84"/>
      <c r="CH13" s="84"/>
      <c r="CI13" s="84" t="s">
        <v>600</v>
      </c>
      <c r="CJ13" s="84"/>
      <c r="CK13" s="84"/>
      <c r="CL13" s="84" t="s">
        <v>603</v>
      </c>
      <c r="CM13" s="84"/>
      <c r="CN13" s="84"/>
      <c r="CO13" s="84" t="s">
        <v>604</v>
      </c>
      <c r="CP13" s="84"/>
      <c r="CQ13" s="84"/>
      <c r="CR13" s="84" t="s">
        <v>605</v>
      </c>
      <c r="CS13" s="84"/>
      <c r="CT13" s="84"/>
      <c r="CU13" s="84" t="s">
        <v>606</v>
      </c>
      <c r="CV13" s="84"/>
      <c r="CW13" s="84"/>
      <c r="CX13" s="84" t="s">
        <v>607</v>
      </c>
      <c r="CY13" s="84"/>
      <c r="CZ13" s="84"/>
      <c r="DA13" s="84" t="s">
        <v>609</v>
      </c>
      <c r="DB13" s="84"/>
      <c r="DC13" s="84"/>
      <c r="DD13" s="84" t="s">
        <v>190</v>
      </c>
      <c r="DE13" s="84"/>
      <c r="DF13" s="84"/>
      <c r="DG13" s="84" t="s">
        <v>613</v>
      </c>
      <c r="DH13" s="84"/>
      <c r="DI13" s="84"/>
      <c r="DJ13" s="84" t="s">
        <v>193</v>
      </c>
      <c r="DK13" s="84"/>
      <c r="DL13" s="84"/>
      <c r="DM13" s="84" t="s">
        <v>194</v>
      </c>
      <c r="DN13" s="84"/>
      <c r="DO13" s="84"/>
    </row>
    <row r="14" spans="1:119" ht="154.5" customHeight="1" x14ac:dyDescent="0.25">
      <c r="A14" s="96"/>
      <c r="B14" s="97"/>
      <c r="C14" s="24" t="s">
        <v>137</v>
      </c>
      <c r="D14" s="24" t="s">
        <v>138</v>
      </c>
      <c r="E14" s="24" t="s">
        <v>139</v>
      </c>
      <c r="F14" s="24" t="s">
        <v>140</v>
      </c>
      <c r="G14" s="24" t="s">
        <v>546</v>
      </c>
      <c r="H14" s="24" t="s">
        <v>141</v>
      </c>
      <c r="I14" s="24" t="s">
        <v>547</v>
      </c>
      <c r="J14" s="24" t="s">
        <v>307</v>
      </c>
      <c r="K14" s="24" t="s">
        <v>144</v>
      </c>
      <c r="L14" s="23" t="s">
        <v>143</v>
      </c>
      <c r="M14" s="23" t="s">
        <v>145</v>
      </c>
      <c r="N14" s="23" t="s">
        <v>144</v>
      </c>
      <c r="O14" s="23" t="s">
        <v>550</v>
      </c>
      <c r="P14" s="23" t="s">
        <v>551</v>
      </c>
      <c r="Q14" s="23" t="s">
        <v>147</v>
      </c>
      <c r="R14" s="23" t="s">
        <v>553</v>
      </c>
      <c r="S14" s="23" t="s">
        <v>149</v>
      </c>
      <c r="T14" s="23" t="s">
        <v>147</v>
      </c>
      <c r="U14" s="23" t="s">
        <v>553</v>
      </c>
      <c r="V14" s="23" t="s">
        <v>374</v>
      </c>
      <c r="W14" s="23" t="s">
        <v>150</v>
      </c>
      <c r="X14" s="23" t="s">
        <v>151</v>
      </c>
      <c r="Y14" s="23" t="s">
        <v>152</v>
      </c>
      <c r="Z14" s="30" t="s">
        <v>556</v>
      </c>
      <c r="AA14" s="24" t="s">
        <v>155</v>
      </c>
      <c r="AB14" s="24" t="s">
        <v>156</v>
      </c>
      <c r="AC14" s="24" t="s">
        <v>159</v>
      </c>
      <c r="AD14" s="26" t="s">
        <v>561</v>
      </c>
      <c r="AE14" s="24" t="s">
        <v>559</v>
      </c>
      <c r="AF14" s="25" t="s">
        <v>560</v>
      </c>
      <c r="AG14" s="24" t="s">
        <v>282</v>
      </c>
      <c r="AH14" s="24" t="s">
        <v>564</v>
      </c>
      <c r="AI14" s="24" t="s">
        <v>154</v>
      </c>
      <c r="AJ14" s="26" t="s">
        <v>566</v>
      </c>
      <c r="AK14" s="23" t="s">
        <v>567</v>
      </c>
      <c r="AL14" s="23" t="s">
        <v>568</v>
      </c>
      <c r="AM14" s="23" t="s">
        <v>153</v>
      </c>
      <c r="AN14" s="23" t="s">
        <v>570</v>
      </c>
      <c r="AO14" s="23" t="s">
        <v>571</v>
      </c>
      <c r="AP14" s="23" t="s">
        <v>188</v>
      </c>
      <c r="AQ14" s="23" t="s">
        <v>573</v>
      </c>
      <c r="AR14" s="23" t="s">
        <v>574</v>
      </c>
      <c r="AS14" s="23" t="s">
        <v>160</v>
      </c>
      <c r="AT14" s="23" t="s">
        <v>161</v>
      </c>
      <c r="AU14" s="23" t="s">
        <v>198</v>
      </c>
      <c r="AV14" s="23" t="s">
        <v>162</v>
      </c>
      <c r="AW14" s="23" t="s">
        <v>163</v>
      </c>
      <c r="AX14" s="23" t="s">
        <v>577</v>
      </c>
      <c r="AY14" s="23" t="s">
        <v>164</v>
      </c>
      <c r="AZ14" s="23" t="s">
        <v>165</v>
      </c>
      <c r="BA14" s="23" t="s">
        <v>166</v>
      </c>
      <c r="BB14" s="23" t="s">
        <v>168</v>
      </c>
      <c r="BC14" s="23" t="s">
        <v>579</v>
      </c>
      <c r="BD14" s="23" t="s">
        <v>580</v>
      </c>
      <c r="BE14" s="23" t="s">
        <v>188</v>
      </c>
      <c r="BF14" s="23" t="s">
        <v>158</v>
      </c>
      <c r="BG14" s="23" t="s">
        <v>159</v>
      </c>
      <c r="BH14" s="23" t="s">
        <v>170</v>
      </c>
      <c r="BI14" s="23" t="s">
        <v>582</v>
      </c>
      <c r="BJ14" s="30" t="s">
        <v>171</v>
      </c>
      <c r="BK14" s="24" t="s">
        <v>584</v>
      </c>
      <c r="BL14" s="24" t="s">
        <v>585</v>
      </c>
      <c r="BM14" s="24" t="s">
        <v>323</v>
      </c>
      <c r="BN14" s="26" t="s">
        <v>587</v>
      </c>
      <c r="BO14" s="23" t="s">
        <v>588</v>
      </c>
      <c r="BP14" s="23" t="s">
        <v>176</v>
      </c>
      <c r="BQ14" s="23" t="s">
        <v>173</v>
      </c>
      <c r="BR14" s="23" t="s">
        <v>174</v>
      </c>
      <c r="BS14" s="23" t="s">
        <v>175</v>
      </c>
      <c r="BT14" s="23" t="s">
        <v>178</v>
      </c>
      <c r="BU14" s="23" t="s">
        <v>179</v>
      </c>
      <c r="BV14" s="23" t="s">
        <v>180</v>
      </c>
      <c r="BW14" s="23" t="s">
        <v>285</v>
      </c>
      <c r="BX14" s="23" t="s">
        <v>590</v>
      </c>
      <c r="BY14" s="23" t="s">
        <v>286</v>
      </c>
      <c r="BZ14" s="23" t="s">
        <v>181</v>
      </c>
      <c r="CA14" s="23" t="s">
        <v>182</v>
      </c>
      <c r="CB14" s="23" t="s">
        <v>183</v>
      </c>
      <c r="CC14" s="23" t="s">
        <v>593</v>
      </c>
      <c r="CD14" s="23" t="s">
        <v>594</v>
      </c>
      <c r="CE14" s="23" t="s">
        <v>595</v>
      </c>
      <c r="CF14" s="23" t="s">
        <v>597</v>
      </c>
      <c r="CG14" s="23" t="s">
        <v>598</v>
      </c>
      <c r="CH14" s="23" t="s">
        <v>599</v>
      </c>
      <c r="CI14" s="23" t="s">
        <v>146</v>
      </c>
      <c r="CJ14" s="23" t="s">
        <v>191</v>
      </c>
      <c r="CK14" s="23" t="s">
        <v>147</v>
      </c>
      <c r="CL14" s="23" t="s">
        <v>601</v>
      </c>
      <c r="CM14" s="23" t="s">
        <v>602</v>
      </c>
      <c r="CN14" s="23" t="s">
        <v>144</v>
      </c>
      <c r="CO14" s="23" t="s">
        <v>164</v>
      </c>
      <c r="CP14" s="23" t="s">
        <v>184</v>
      </c>
      <c r="CQ14" s="23" t="s">
        <v>166</v>
      </c>
      <c r="CR14" s="23" t="s">
        <v>185</v>
      </c>
      <c r="CS14" s="23" t="s">
        <v>186</v>
      </c>
      <c r="CT14" s="23" t="s">
        <v>187</v>
      </c>
      <c r="CU14" s="23" t="s">
        <v>188</v>
      </c>
      <c r="CV14" s="23" t="s">
        <v>279</v>
      </c>
      <c r="CW14" s="23" t="s">
        <v>159</v>
      </c>
      <c r="CX14" s="23" t="s">
        <v>189</v>
      </c>
      <c r="CY14" s="23" t="s">
        <v>608</v>
      </c>
      <c r="CZ14" s="23" t="s">
        <v>147</v>
      </c>
      <c r="DA14" s="23" t="s">
        <v>610</v>
      </c>
      <c r="DB14" s="23" t="s">
        <v>611</v>
      </c>
      <c r="DC14" s="23" t="s">
        <v>612</v>
      </c>
      <c r="DD14" s="23" t="s">
        <v>146</v>
      </c>
      <c r="DE14" s="23" t="s">
        <v>191</v>
      </c>
      <c r="DF14" s="23" t="s">
        <v>147</v>
      </c>
      <c r="DG14" s="23" t="s">
        <v>614</v>
      </c>
      <c r="DH14" s="23" t="s">
        <v>615</v>
      </c>
      <c r="DI14" s="23" t="s">
        <v>616</v>
      </c>
      <c r="DJ14" s="23" t="s">
        <v>617</v>
      </c>
      <c r="DK14" s="23" t="s">
        <v>618</v>
      </c>
      <c r="DL14" s="23" t="s">
        <v>619</v>
      </c>
      <c r="DM14" s="23" t="s">
        <v>195</v>
      </c>
      <c r="DN14" s="23" t="s">
        <v>620</v>
      </c>
      <c r="DO14" s="23" t="s">
        <v>621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75" x14ac:dyDescent="0.2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75" x14ac:dyDescent="0.2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75" x14ac:dyDescent="0.2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75" x14ac:dyDescent="0.2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75" x14ac:dyDescent="0.2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75" x14ac:dyDescent="0.2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75" x14ac:dyDescent="0.2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 x14ac:dyDescent="0.25">
      <c r="A40" s="92" t="s">
        <v>126</v>
      </c>
      <c r="B40" s="93"/>
      <c r="C40" s="38">
        <f>SUM(C15:C39)</f>
        <v>0</v>
      </c>
      <c r="D40" s="38">
        <f t="shared" ref="D40:BO40" si="0">SUM(D15:D39)</f>
        <v>0</v>
      </c>
      <c r="E40" s="38">
        <f t="shared" si="0"/>
        <v>0</v>
      </c>
      <c r="F40" s="38">
        <f t="shared" si="0"/>
        <v>0</v>
      </c>
      <c r="G40" s="38">
        <f t="shared" si="0"/>
        <v>0</v>
      </c>
      <c r="H40" s="38">
        <f t="shared" si="0"/>
        <v>0</v>
      </c>
      <c r="I40" s="38">
        <f t="shared" si="0"/>
        <v>0</v>
      </c>
      <c r="J40" s="38">
        <f t="shared" si="0"/>
        <v>0</v>
      </c>
      <c r="K40" s="38">
        <f t="shared" si="0"/>
        <v>0</v>
      </c>
      <c r="L40" s="38">
        <f t="shared" si="0"/>
        <v>0</v>
      </c>
      <c r="M40" s="38">
        <f t="shared" si="0"/>
        <v>0</v>
      </c>
      <c r="N40" s="38">
        <f t="shared" si="0"/>
        <v>0</v>
      </c>
      <c r="O40" s="38">
        <f t="shared" si="0"/>
        <v>0</v>
      </c>
      <c r="P40" s="38">
        <f t="shared" si="0"/>
        <v>0</v>
      </c>
      <c r="Q40" s="38">
        <f t="shared" si="0"/>
        <v>0</v>
      </c>
      <c r="R40" s="38">
        <f t="shared" si="0"/>
        <v>0</v>
      </c>
      <c r="S40" s="38">
        <f t="shared" si="0"/>
        <v>0</v>
      </c>
      <c r="T40" s="38">
        <f t="shared" si="0"/>
        <v>0</v>
      </c>
      <c r="U40" s="38">
        <f t="shared" si="0"/>
        <v>0</v>
      </c>
      <c r="V40" s="38">
        <f t="shared" si="0"/>
        <v>0</v>
      </c>
      <c r="W40" s="38">
        <f t="shared" si="0"/>
        <v>0</v>
      </c>
      <c r="X40" s="38">
        <f t="shared" si="0"/>
        <v>0</v>
      </c>
      <c r="Y40" s="38">
        <f t="shared" si="0"/>
        <v>0</v>
      </c>
      <c r="Z40" s="38">
        <f t="shared" si="0"/>
        <v>0</v>
      </c>
      <c r="AA40" s="38">
        <f t="shared" si="0"/>
        <v>0</v>
      </c>
      <c r="AB40" s="38">
        <f t="shared" si="0"/>
        <v>0</v>
      </c>
      <c r="AC40" s="38">
        <f t="shared" si="0"/>
        <v>0</v>
      </c>
      <c r="AD40" s="38">
        <f t="shared" si="0"/>
        <v>0</v>
      </c>
      <c r="AE40" s="38">
        <f t="shared" si="0"/>
        <v>0</v>
      </c>
      <c r="AF40" s="38">
        <f t="shared" si="0"/>
        <v>0</v>
      </c>
      <c r="AG40" s="38">
        <f t="shared" si="0"/>
        <v>0</v>
      </c>
      <c r="AH40" s="38">
        <f t="shared" si="0"/>
        <v>0</v>
      </c>
      <c r="AI40" s="38">
        <f t="shared" si="0"/>
        <v>0</v>
      </c>
      <c r="AJ40" s="38">
        <f t="shared" si="0"/>
        <v>0</v>
      </c>
      <c r="AK40" s="38">
        <f t="shared" si="0"/>
        <v>0</v>
      </c>
      <c r="AL40" s="38">
        <f t="shared" si="0"/>
        <v>0</v>
      </c>
      <c r="AM40" s="38">
        <f t="shared" si="0"/>
        <v>0</v>
      </c>
      <c r="AN40" s="38">
        <f t="shared" si="0"/>
        <v>0</v>
      </c>
      <c r="AO40" s="38">
        <f t="shared" si="0"/>
        <v>0</v>
      </c>
      <c r="AP40" s="38">
        <f t="shared" si="0"/>
        <v>0</v>
      </c>
      <c r="AQ40" s="38">
        <f t="shared" si="0"/>
        <v>0</v>
      </c>
      <c r="AR40" s="38">
        <f t="shared" si="0"/>
        <v>0</v>
      </c>
      <c r="AS40" s="38">
        <f t="shared" si="0"/>
        <v>0</v>
      </c>
      <c r="AT40" s="38">
        <f t="shared" si="0"/>
        <v>0</v>
      </c>
      <c r="AU40" s="38">
        <f t="shared" si="0"/>
        <v>0</v>
      </c>
      <c r="AV40" s="38">
        <f t="shared" si="0"/>
        <v>0</v>
      </c>
      <c r="AW40" s="38">
        <f t="shared" si="0"/>
        <v>0</v>
      </c>
      <c r="AX40" s="38">
        <f t="shared" si="0"/>
        <v>0</v>
      </c>
      <c r="AY40" s="38">
        <f t="shared" si="0"/>
        <v>0</v>
      </c>
      <c r="AZ40" s="38">
        <f t="shared" si="0"/>
        <v>0</v>
      </c>
      <c r="BA40" s="38">
        <f t="shared" si="0"/>
        <v>0</v>
      </c>
      <c r="BB40" s="38">
        <f t="shared" si="0"/>
        <v>0</v>
      </c>
      <c r="BC40" s="38">
        <f t="shared" si="0"/>
        <v>0</v>
      </c>
      <c r="BD40" s="38">
        <f t="shared" si="0"/>
        <v>0</v>
      </c>
      <c r="BE40" s="38">
        <f t="shared" si="0"/>
        <v>0</v>
      </c>
      <c r="BF40" s="38">
        <f t="shared" si="0"/>
        <v>0</v>
      </c>
      <c r="BG40" s="38">
        <f t="shared" si="0"/>
        <v>0</v>
      </c>
      <c r="BH40" s="38">
        <f t="shared" si="0"/>
        <v>0</v>
      </c>
      <c r="BI40" s="38">
        <f t="shared" si="0"/>
        <v>0</v>
      </c>
      <c r="BJ40" s="38">
        <f t="shared" si="0"/>
        <v>0</v>
      </c>
      <c r="BK40" s="38">
        <f t="shared" si="0"/>
        <v>0</v>
      </c>
      <c r="BL40" s="38">
        <f t="shared" si="0"/>
        <v>0</v>
      </c>
      <c r="BM40" s="38">
        <f t="shared" si="0"/>
        <v>0</v>
      </c>
      <c r="BN40" s="38">
        <f t="shared" si="0"/>
        <v>0</v>
      </c>
      <c r="BO40" s="38">
        <f t="shared" si="0"/>
        <v>0</v>
      </c>
      <c r="BP40" s="38">
        <f t="shared" ref="BP40:DO40" si="1">SUM(BP15:BP39)</f>
        <v>0</v>
      </c>
      <c r="BQ40" s="38">
        <f t="shared" si="1"/>
        <v>0</v>
      </c>
      <c r="BR40" s="38">
        <f t="shared" si="1"/>
        <v>0</v>
      </c>
      <c r="BS40" s="38">
        <f t="shared" si="1"/>
        <v>0</v>
      </c>
      <c r="BT40" s="38">
        <f t="shared" si="1"/>
        <v>0</v>
      </c>
      <c r="BU40" s="38">
        <f t="shared" si="1"/>
        <v>0</v>
      </c>
      <c r="BV40" s="38">
        <f t="shared" si="1"/>
        <v>0</v>
      </c>
      <c r="BW40" s="38">
        <f t="shared" si="1"/>
        <v>0</v>
      </c>
      <c r="BX40" s="38">
        <f t="shared" si="1"/>
        <v>0</v>
      </c>
      <c r="BY40" s="38">
        <f t="shared" si="1"/>
        <v>0</v>
      </c>
      <c r="BZ40" s="38">
        <f t="shared" si="1"/>
        <v>0</v>
      </c>
      <c r="CA40" s="38">
        <f t="shared" si="1"/>
        <v>0</v>
      </c>
      <c r="CB40" s="38">
        <f t="shared" si="1"/>
        <v>0</v>
      </c>
      <c r="CC40" s="38">
        <f t="shared" si="1"/>
        <v>0</v>
      </c>
      <c r="CD40" s="38">
        <f t="shared" si="1"/>
        <v>0</v>
      </c>
      <c r="CE40" s="38">
        <f t="shared" si="1"/>
        <v>0</v>
      </c>
      <c r="CF40" s="38">
        <f t="shared" si="1"/>
        <v>0</v>
      </c>
      <c r="CG40" s="38">
        <f t="shared" si="1"/>
        <v>0</v>
      </c>
      <c r="CH40" s="38">
        <f t="shared" si="1"/>
        <v>0</v>
      </c>
      <c r="CI40" s="38">
        <f t="shared" si="1"/>
        <v>0</v>
      </c>
      <c r="CJ40" s="38">
        <f t="shared" si="1"/>
        <v>0</v>
      </c>
      <c r="CK40" s="38">
        <f t="shared" si="1"/>
        <v>0</v>
      </c>
      <c r="CL40" s="38">
        <f t="shared" si="1"/>
        <v>0</v>
      </c>
      <c r="CM40" s="38">
        <f t="shared" si="1"/>
        <v>0</v>
      </c>
      <c r="CN40" s="38">
        <f t="shared" si="1"/>
        <v>0</v>
      </c>
      <c r="CO40" s="38">
        <f t="shared" si="1"/>
        <v>0</v>
      </c>
      <c r="CP40" s="38">
        <f t="shared" si="1"/>
        <v>0</v>
      </c>
      <c r="CQ40" s="38">
        <f t="shared" si="1"/>
        <v>0</v>
      </c>
      <c r="CR40" s="38">
        <f t="shared" si="1"/>
        <v>0</v>
      </c>
      <c r="CS40" s="38">
        <f t="shared" si="1"/>
        <v>0</v>
      </c>
      <c r="CT40" s="38">
        <f t="shared" si="1"/>
        <v>0</v>
      </c>
      <c r="CU40" s="38">
        <f t="shared" si="1"/>
        <v>0</v>
      </c>
      <c r="CV40" s="38">
        <f t="shared" si="1"/>
        <v>0</v>
      </c>
      <c r="CW40" s="38">
        <f t="shared" si="1"/>
        <v>0</v>
      </c>
      <c r="CX40" s="38">
        <f t="shared" si="1"/>
        <v>0</v>
      </c>
      <c r="CY40" s="38">
        <f t="shared" si="1"/>
        <v>0</v>
      </c>
      <c r="CZ40" s="38">
        <f t="shared" si="1"/>
        <v>0</v>
      </c>
      <c r="DA40" s="38">
        <f t="shared" si="1"/>
        <v>0</v>
      </c>
      <c r="DB40" s="38">
        <f t="shared" si="1"/>
        <v>0</v>
      </c>
      <c r="DC40" s="38">
        <f t="shared" si="1"/>
        <v>0</v>
      </c>
      <c r="DD40" s="38">
        <f t="shared" si="1"/>
        <v>0</v>
      </c>
      <c r="DE40" s="38">
        <f t="shared" si="1"/>
        <v>0</v>
      </c>
      <c r="DF40" s="38">
        <f t="shared" si="1"/>
        <v>0</v>
      </c>
      <c r="DG40" s="38">
        <f t="shared" si="1"/>
        <v>0</v>
      </c>
      <c r="DH40" s="38">
        <f t="shared" si="1"/>
        <v>0</v>
      </c>
      <c r="DI40" s="38">
        <f t="shared" si="1"/>
        <v>0</v>
      </c>
      <c r="DJ40" s="38">
        <f t="shared" si="1"/>
        <v>0</v>
      </c>
      <c r="DK40" s="38">
        <f t="shared" si="1"/>
        <v>0</v>
      </c>
      <c r="DL40" s="38">
        <f t="shared" si="1"/>
        <v>0</v>
      </c>
      <c r="DM40" s="38">
        <f t="shared" si="1"/>
        <v>0</v>
      </c>
      <c r="DN40" s="38">
        <f t="shared" si="1"/>
        <v>0</v>
      </c>
      <c r="DO40" s="38">
        <f t="shared" si="1"/>
        <v>0</v>
      </c>
    </row>
    <row r="41" spans="1:120" ht="39" customHeight="1" x14ac:dyDescent="0.25">
      <c r="A41" s="94" t="s">
        <v>538</v>
      </c>
      <c r="B41" s="95"/>
      <c r="C41" s="33">
        <f>C40/25%</f>
        <v>0</v>
      </c>
      <c r="D41" s="33">
        <f>D40/25%</f>
        <v>0</v>
      </c>
      <c r="E41" s="33">
        <f t="shared" ref="E41:BP41" si="2">E40/25%</f>
        <v>0</v>
      </c>
      <c r="F41" s="33">
        <f t="shared" si="2"/>
        <v>0</v>
      </c>
      <c r="G41" s="33">
        <f t="shared" si="2"/>
        <v>0</v>
      </c>
      <c r="H41" s="33">
        <f t="shared" si="2"/>
        <v>0</v>
      </c>
      <c r="I41" s="33">
        <f t="shared" si="2"/>
        <v>0</v>
      </c>
      <c r="J41" s="33">
        <f t="shared" si="2"/>
        <v>0</v>
      </c>
      <c r="K41" s="33">
        <f t="shared" si="2"/>
        <v>0</v>
      </c>
      <c r="L41" s="33">
        <f t="shared" si="2"/>
        <v>0</v>
      </c>
      <c r="M41" s="33">
        <f t="shared" si="2"/>
        <v>0</v>
      </c>
      <c r="N41" s="33">
        <f t="shared" si="2"/>
        <v>0</v>
      </c>
      <c r="O41" s="33">
        <f t="shared" si="2"/>
        <v>0</v>
      </c>
      <c r="P41" s="33">
        <f t="shared" si="2"/>
        <v>0</v>
      </c>
      <c r="Q41" s="33">
        <f t="shared" si="2"/>
        <v>0</v>
      </c>
      <c r="R41" s="33">
        <f t="shared" si="2"/>
        <v>0</v>
      </c>
      <c r="S41" s="33">
        <f t="shared" si="2"/>
        <v>0</v>
      </c>
      <c r="T41" s="33">
        <f t="shared" si="2"/>
        <v>0</v>
      </c>
      <c r="U41" s="33">
        <f t="shared" si="2"/>
        <v>0</v>
      </c>
      <c r="V41" s="33">
        <f t="shared" si="2"/>
        <v>0</v>
      </c>
      <c r="W41" s="33">
        <f t="shared" si="2"/>
        <v>0</v>
      </c>
      <c r="X41" s="33">
        <f t="shared" si="2"/>
        <v>0</v>
      </c>
      <c r="Y41" s="33">
        <f t="shared" si="2"/>
        <v>0</v>
      </c>
      <c r="Z41" s="33">
        <f t="shared" si="2"/>
        <v>0</v>
      </c>
      <c r="AA41" s="33">
        <f t="shared" si="2"/>
        <v>0</v>
      </c>
      <c r="AB41" s="33">
        <f t="shared" si="2"/>
        <v>0</v>
      </c>
      <c r="AC41" s="33">
        <f t="shared" si="2"/>
        <v>0</v>
      </c>
      <c r="AD41" s="33">
        <f t="shared" si="2"/>
        <v>0</v>
      </c>
      <c r="AE41" s="33">
        <f t="shared" si="2"/>
        <v>0</v>
      </c>
      <c r="AF41" s="33">
        <f t="shared" si="2"/>
        <v>0</v>
      </c>
      <c r="AG41" s="33">
        <f t="shared" si="2"/>
        <v>0</v>
      </c>
      <c r="AH41" s="33">
        <f t="shared" si="2"/>
        <v>0</v>
      </c>
      <c r="AI41" s="33">
        <f t="shared" si="2"/>
        <v>0</v>
      </c>
      <c r="AJ41" s="33">
        <f t="shared" si="2"/>
        <v>0</v>
      </c>
      <c r="AK41" s="33">
        <f t="shared" si="2"/>
        <v>0</v>
      </c>
      <c r="AL41" s="33">
        <f t="shared" si="2"/>
        <v>0</v>
      </c>
      <c r="AM41" s="33">
        <f t="shared" si="2"/>
        <v>0</v>
      </c>
      <c r="AN41" s="33">
        <f t="shared" si="2"/>
        <v>0</v>
      </c>
      <c r="AO41" s="33">
        <f t="shared" si="2"/>
        <v>0</v>
      </c>
      <c r="AP41" s="33">
        <f t="shared" si="2"/>
        <v>0</v>
      </c>
      <c r="AQ41" s="33">
        <f t="shared" si="2"/>
        <v>0</v>
      </c>
      <c r="AR41" s="33">
        <f t="shared" si="2"/>
        <v>0</v>
      </c>
      <c r="AS41" s="33">
        <f t="shared" si="2"/>
        <v>0</v>
      </c>
      <c r="AT41" s="33">
        <f t="shared" si="2"/>
        <v>0</v>
      </c>
      <c r="AU41" s="33">
        <f t="shared" si="2"/>
        <v>0</v>
      </c>
      <c r="AV41" s="33">
        <f t="shared" si="2"/>
        <v>0</v>
      </c>
      <c r="AW41" s="33">
        <f t="shared" si="2"/>
        <v>0</v>
      </c>
      <c r="AX41" s="33">
        <f t="shared" si="2"/>
        <v>0</v>
      </c>
      <c r="AY41" s="33">
        <f t="shared" si="2"/>
        <v>0</v>
      </c>
      <c r="AZ41" s="33">
        <f t="shared" si="2"/>
        <v>0</v>
      </c>
      <c r="BA41" s="33">
        <f t="shared" si="2"/>
        <v>0</v>
      </c>
      <c r="BB41" s="33">
        <f t="shared" si="2"/>
        <v>0</v>
      </c>
      <c r="BC41" s="33">
        <f t="shared" si="2"/>
        <v>0</v>
      </c>
      <c r="BD41" s="33">
        <f t="shared" si="2"/>
        <v>0</v>
      </c>
      <c r="BE41" s="33">
        <f t="shared" si="2"/>
        <v>0</v>
      </c>
      <c r="BF41" s="33">
        <f t="shared" si="2"/>
        <v>0</v>
      </c>
      <c r="BG41" s="33">
        <f t="shared" si="2"/>
        <v>0</v>
      </c>
      <c r="BH41" s="39">
        <f t="shared" si="2"/>
        <v>0</v>
      </c>
      <c r="BI41" s="39">
        <f t="shared" si="2"/>
        <v>0</v>
      </c>
      <c r="BJ41" s="39">
        <f t="shared" si="2"/>
        <v>0</v>
      </c>
      <c r="BK41" s="39">
        <f t="shared" si="2"/>
        <v>0</v>
      </c>
      <c r="BL41" s="39">
        <f t="shared" si="2"/>
        <v>0</v>
      </c>
      <c r="BM41" s="39">
        <f t="shared" si="2"/>
        <v>0</v>
      </c>
      <c r="BN41" s="39">
        <f t="shared" si="2"/>
        <v>0</v>
      </c>
      <c r="BO41" s="39">
        <f t="shared" si="2"/>
        <v>0</v>
      </c>
      <c r="BP41" s="39">
        <f t="shared" si="2"/>
        <v>0</v>
      </c>
      <c r="BQ41" s="39">
        <f t="shared" ref="BQ41:DO41" si="3">BQ40/25%</f>
        <v>0</v>
      </c>
      <c r="BR41" s="39">
        <f t="shared" si="3"/>
        <v>0</v>
      </c>
      <c r="BS41" s="39">
        <f t="shared" si="3"/>
        <v>0</v>
      </c>
      <c r="BT41" s="39">
        <f t="shared" si="3"/>
        <v>0</v>
      </c>
      <c r="BU41" s="39">
        <f t="shared" si="3"/>
        <v>0</v>
      </c>
      <c r="BV41" s="39">
        <f t="shared" si="3"/>
        <v>0</v>
      </c>
      <c r="BW41" s="33">
        <f t="shared" si="3"/>
        <v>0</v>
      </c>
      <c r="BX41" s="33">
        <f t="shared" si="3"/>
        <v>0</v>
      </c>
      <c r="BY41" s="33">
        <f t="shared" si="3"/>
        <v>0</v>
      </c>
      <c r="BZ41" s="33">
        <f t="shared" si="3"/>
        <v>0</v>
      </c>
      <c r="CA41" s="33">
        <f t="shared" si="3"/>
        <v>0</v>
      </c>
      <c r="CB41" s="33">
        <f t="shared" si="3"/>
        <v>0</v>
      </c>
      <c r="CC41" s="33">
        <f t="shared" si="3"/>
        <v>0</v>
      </c>
      <c r="CD41" s="33">
        <f t="shared" si="3"/>
        <v>0</v>
      </c>
      <c r="CE41" s="33">
        <f t="shared" si="3"/>
        <v>0</v>
      </c>
      <c r="CF41" s="33">
        <f t="shared" si="3"/>
        <v>0</v>
      </c>
      <c r="CG41" s="33">
        <f t="shared" si="3"/>
        <v>0</v>
      </c>
      <c r="CH41" s="33">
        <f t="shared" si="3"/>
        <v>0</v>
      </c>
      <c r="CI41" s="33">
        <f t="shared" si="3"/>
        <v>0</v>
      </c>
      <c r="CJ41" s="33">
        <f t="shared" si="3"/>
        <v>0</v>
      </c>
      <c r="CK41" s="33">
        <f t="shared" si="3"/>
        <v>0</v>
      </c>
      <c r="CL41" s="33">
        <f t="shared" si="3"/>
        <v>0</v>
      </c>
      <c r="CM41" s="33">
        <f t="shared" si="3"/>
        <v>0</v>
      </c>
      <c r="CN41" s="33">
        <f t="shared" si="3"/>
        <v>0</v>
      </c>
      <c r="CO41" s="33">
        <f t="shared" si="3"/>
        <v>0</v>
      </c>
      <c r="CP41" s="33">
        <f t="shared" si="3"/>
        <v>0</v>
      </c>
      <c r="CQ41" s="33">
        <f t="shared" si="3"/>
        <v>0</v>
      </c>
      <c r="CR41" s="33">
        <f t="shared" si="3"/>
        <v>0</v>
      </c>
      <c r="CS41" s="33">
        <f t="shared" si="3"/>
        <v>0</v>
      </c>
      <c r="CT41" s="33">
        <f t="shared" si="3"/>
        <v>0</v>
      </c>
      <c r="CU41" s="33">
        <f t="shared" si="3"/>
        <v>0</v>
      </c>
      <c r="CV41" s="33">
        <f t="shared" si="3"/>
        <v>0</v>
      </c>
      <c r="CW41" s="33">
        <f t="shared" si="3"/>
        <v>0</v>
      </c>
      <c r="CX41" s="33">
        <f t="shared" si="3"/>
        <v>0</v>
      </c>
      <c r="CY41" s="33">
        <f t="shared" si="3"/>
        <v>0</v>
      </c>
      <c r="CZ41" s="33">
        <f t="shared" si="3"/>
        <v>0</v>
      </c>
      <c r="DA41" s="39">
        <f t="shared" si="3"/>
        <v>0</v>
      </c>
      <c r="DB41" s="39">
        <f t="shared" si="3"/>
        <v>0</v>
      </c>
      <c r="DC41" s="39">
        <f t="shared" si="3"/>
        <v>0</v>
      </c>
      <c r="DD41" s="39">
        <f t="shared" si="3"/>
        <v>0</v>
      </c>
      <c r="DE41" s="39">
        <f t="shared" si="3"/>
        <v>0</v>
      </c>
      <c r="DF41" s="39">
        <f t="shared" si="3"/>
        <v>0</v>
      </c>
      <c r="DG41" s="39">
        <f t="shared" si="3"/>
        <v>0</v>
      </c>
      <c r="DH41" s="39">
        <f t="shared" si="3"/>
        <v>0</v>
      </c>
      <c r="DI41" s="39">
        <f t="shared" si="3"/>
        <v>0</v>
      </c>
      <c r="DJ41" s="39">
        <f t="shared" si="3"/>
        <v>0</v>
      </c>
      <c r="DK41" s="39">
        <f t="shared" si="3"/>
        <v>0</v>
      </c>
      <c r="DL41" s="39">
        <f t="shared" si="3"/>
        <v>0</v>
      </c>
      <c r="DM41" s="39">
        <f t="shared" si="3"/>
        <v>0</v>
      </c>
      <c r="DN41" s="39">
        <f t="shared" si="3"/>
        <v>0</v>
      </c>
      <c r="DO41" s="39">
        <f t="shared" si="3"/>
        <v>0</v>
      </c>
      <c r="DP41" s="40"/>
    </row>
    <row r="42" spans="1:120" x14ac:dyDescent="0.25">
      <c r="B42" s="11"/>
      <c r="C42" s="12"/>
    </row>
    <row r="43" spans="1:120" x14ac:dyDescent="0.25">
      <c r="B43" s="11" t="s">
        <v>517</v>
      </c>
    </row>
    <row r="44" spans="1:120" x14ac:dyDescent="0.25">
      <c r="B44" t="s">
        <v>518</v>
      </c>
      <c r="C44" t="s">
        <v>526</v>
      </c>
      <c r="D44" s="44">
        <f>(C41+F41+I41+L41+O41+R41+U41)/7</f>
        <v>0</v>
      </c>
      <c r="E44">
        <f>D44/100*25</f>
        <v>0</v>
      </c>
    </row>
    <row r="45" spans="1:120" x14ac:dyDescent="0.25">
      <c r="B45" t="s">
        <v>520</v>
      </c>
      <c r="C45" t="s">
        <v>526</v>
      </c>
      <c r="D45" s="44">
        <f>(D41+G41+J41+M41+P41+S41+V41)/7</f>
        <v>0</v>
      </c>
      <c r="E45">
        <f t="shared" ref="E45:E46" si="4">D45/100*25</f>
        <v>0</v>
      </c>
    </row>
    <row r="46" spans="1:120" x14ac:dyDescent="0.25">
      <c r="B46" t="s">
        <v>521</v>
      </c>
      <c r="C46" t="s">
        <v>526</v>
      </c>
      <c r="D46" s="44">
        <f>(E41+H41+K41+N41+Q41+T41+W41)/7</f>
        <v>0</v>
      </c>
      <c r="E46">
        <f t="shared" si="4"/>
        <v>0</v>
      </c>
    </row>
    <row r="47" spans="1:120" x14ac:dyDescent="0.25">
      <c r="D47" s="42">
        <f>SUM(D44:D46)</f>
        <v>0</v>
      </c>
      <c r="E47" s="43">
        <f>SUM(E44:E46)</f>
        <v>0</v>
      </c>
    </row>
    <row r="48" spans="1:120" x14ac:dyDescent="0.25">
      <c r="B48" t="s">
        <v>518</v>
      </c>
      <c r="C48" t="s">
        <v>527</v>
      </c>
      <c r="D48" s="44">
        <f>(X41+AA41+AD41+AG41+AJ41+AM41+AP41+AS41+AV41+AY41+BB41+BE41)/12</f>
        <v>0</v>
      </c>
      <c r="E48" s="27">
        <f t="shared" ref="E48:E62" si="5">D48/100*25</f>
        <v>0</v>
      </c>
    </row>
    <row r="49" spans="2:5" x14ac:dyDescent="0.25">
      <c r="B49" t="s">
        <v>520</v>
      </c>
      <c r="C49" t="s">
        <v>527</v>
      </c>
      <c r="D49" s="44">
        <f>(Y41+AB41+AE41+AH41+AK41+AN41+AQ41+AT41+AW41+AZ41+BC41+BC41+BF41)/12</f>
        <v>0</v>
      </c>
      <c r="E49" s="27">
        <f t="shared" si="5"/>
        <v>0</v>
      </c>
    </row>
    <row r="50" spans="2:5" x14ac:dyDescent="0.25">
      <c r="B50" t="s">
        <v>521</v>
      </c>
      <c r="C50" t="s">
        <v>527</v>
      </c>
      <c r="D50" s="44">
        <f>(Z41+AC41+AF41+AI41+AL41+AO41+AR41+AU41+AX41+BA41+BD41+BG41)/12</f>
        <v>0</v>
      </c>
      <c r="E50" s="27">
        <f t="shared" si="5"/>
        <v>0</v>
      </c>
    </row>
    <row r="51" spans="2:5" x14ac:dyDescent="0.25">
      <c r="D51" s="42">
        <f>SUM(D48:D50)</f>
        <v>0</v>
      </c>
      <c r="E51" s="42">
        <f>SUM(E48:E50)</f>
        <v>0</v>
      </c>
    </row>
    <row r="52" spans="2:5" x14ac:dyDescent="0.25">
      <c r="B52" t="s">
        <v>518</v>
      </c>
      <c r="C52" t="s">
        <v>528</v>
      </c>
      <c r="D52" s="44">
        <f>(BH41+BK41+BN41+BQ41+BT41)/5</f>
        <v>0</v>
      </c>
      <c r="E52">
        <f t="shared" si="5"/>
        <v>0</v>
      </c>
    </row>
    <row r="53" spans="2:5" x14ac:dyDescent="0.25">
      <c r="B53" t="s">
        <v>520</v>
      </c>
      <c r="C53" t="s">
        <v>528</v>
      </c>
      <c r="D53" s="44">
        <f>(BI41+BL41+BO41+BR41+BU41)/5</f>
        <v>0</v>
      </c>
      <c r="E53">
        <f t="shared" si="5"/>
        <v>0</v>
      </c>
    </row>
    <row r="54" spans="2:5" x14ac:dyDescent="0.25">
      <c r="B54" t="s">
        <v>521</v>
      </c>
      <c r="C54" t="s">
        <v>528</v>
      </c>
      <c r="D54" s="44">
        <f>(BJ41+BM41+BP41+BS41+BV41)/5</f>
        <v>0</v>
      </c>
      <c r="E54">
        <f t="shared" si="5"/>
        <v>0</v>
      </c>
    </row>
    <row r="55" spans="2:5" x14ac:dyDescent="0.25">
      <c r="D55" s="42">
        <f>SUM(D52:D54)</f>
        <v>0</v>
      </c>
      <c r="E55" s="43">
        <f>SUM(E52:E54)</f>
        <v>0</v>
      </c>
    </row>
    <row r="56" spans="2:5" x14ac:dyDescent="0.25">
      <c r="B56" t="s">
        <v>518</v>
      </c>
      <c r="C56" t="s">
        <v>529</v>
      </c>
      <c r="D56" s="44">
        <f>(BW41+BZ41+CC41+CF41+CI41+CL41+CO41+CR41+CU41+CX41)/10</f>
        <v>0</v>
      </c>
      <c r="E56">
        <f t="shared" si="5"/>
        <v>0</v>
      </c>
    </row>
    <row r="57" spans="2:5" x14ac:dyDescent="0.25">
      <c r="B57" t="s">
        <v>520</v>
      </c>
      <c r="C57" t="s">
        <v>529</v>
      </c>
      <c r="D57" s="44">
        <f>(BX41+CA41+CD41+CG41+CJ41+CM41+CP41+CS41+CV41+CY41)/10</f>
        <v>0</v>
      </c>
      <c r="E57">
        <f t="shared" si="5"/>
        <v>0</v>
      </c>
    </row>
    <row r="58" spans="2:5" x14ac:dyDescent="0.25">
      <c r="B58" t="s">
        <v>521</v>
      </c>
      <c r="C58" t="s">
        <v>529</v>
      </c>
      <c r="D58" s="44">
        <f>(BY41+CB41+CE41+CH41+CK41+CN41+CQ41+CT41+CW41+CZ41)/10</f>
        <v>0</v>
      </c>
      <c r="E58">
        <f t="shared" si="5"/>
        <v>0</v>
      </c>
    </row>
    <row r="59" spans="2:5" x14ac:dyDescent="0.25">
      <c r="D59" s="43">
        <f>SUM(D56:D58)</f>
        <v>0</v>
      </c>
      <c r="E59" s="43">
        <f>SUM(E56:E58)</f>
        <v>0</v>
      </c>
    </row>
    <row r="60" spans="2:5" x14ac:dyDescent="0.25">
      <c r="B60" t="s">
        <v>518</v>
      </c>
      <c r="C60" t="s">
        <v>530</v>
      </c>
      <c r="D60" s="44">
        <f>(DA41+DD41+DG41+DJ41+DM41)/5</f>
        <v>0</v>
      </c>
      <c r="E60">
        <f t="shared" si="5"/>
        <v>0</v>
      </c>
    </row>
    <row r="61" spans="2:5" x14ac:dyDescent="0.25">
      <c r="B61" t="s">
        <v>520</v>
      </c>
      <c r="C61" t="s">
        <v>530</v>
      </c>
      <c r="D61" s="44">
        <f>(DB41+DE41+DH41+DK41+DN41)/5</f>
        <v>0</v>
      </c>
      <c r="E61">
        <f t="shared" si="5"/>
        <v>0</v>
      </c>
    </row>
    <row r="62" spans="2:5" x14ac:dyDescent="0.25">
      <c r="B62" t="s">
        <v>521</v>
      </c>
      <c r="C62" t="s">
        <v>530</v>
      </c>
      <c r="D62" s="44">
        <f>(DC41+DF41+DI41+DL41+DO41)/5</f>
        <v>0</v>
      </c>
      <c r="E62">
        <f t="shared" si="5"/>
        <v>0</v>
      </c>
    </row>
    <row r="63" spans="2:5" x14ac:dyDescent="0.25">
      <c r="D63" s="43">
        <f>SUM(D60:D62)</f>
        <v>0</v>
      </c>
      <c r="E63" s="43">
        <f>SUM(E60:E62)</f>
        <v>0</v>
      </c>
    </row>
  </sheetData>
  <mergeCells count="109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3"/>
  <sheetViews>
    <sheetView topLeftCell="A23" workbookViewId="0">
      <selection activeCell="K40" sqref="K40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41</v>
      </c>
      <c r="B1" s="14" t="s">
        <v>220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541</v>
      </c>
      <c r="B2" s="7"/>
      <c r="C2" s="7" t="s">
        <v>983</v>
      </c>
      <c r="D2" s="7"/>
      <c r="E2" s="7"/>
      <c r="F2" s="7"/>
      <c r="G2" s="15" t="s">
        <v>975</v>
      </c>
      <c r="H2" s="15"/>
      <c r="I2" s="16"/>
      <c r="J2" s="7"/>
      <c r="K2" s="7" t="s">
        <v>976</v>
      </c>
      <c r="L2" s="7"/>
      <c r="M2" s="7"/>
      <c r="N2" s="7"/>
      <c r="O2" s="7" t="s">
        <v>984</v>
      </c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6" t="s">
        <v>0</v>
      </c>
      <c r="B4" s="96" t="s">
        <v>125</v>
      </c>
      <c r="C4" s="103" t="s">
        <v>221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69" t="s">
        <v>207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 t="s">
        <v>622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100" t="s">
        <v>214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2" t="s">
        <v>222</v>
      </c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</row>
    <row r="5" spans="1:200" ht="13.5" customHeight="1" x14ac:dyDescent="0.25">
      <c r="A5" s="96"/>
      <c r="B5" s="96"/>
      <c r="C5" s="98" t="s">
        <v>206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 t="s">
        <v>208</v>
      </c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73" t="s">
        <v>209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218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98" t="s">
        <v>219</v>
      </c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 t="s">
        <v>215</v>
      </c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9" t="s">
        <v>211</v>
      </c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 t="s">
        <v>216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101" t="s">
        <v>217</v>
      </c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99" t="s">
        <v>40</v>
      </c>
      <c r="FJ5" s="99"/>
      <c r="FK5" s="99"/>
      <c r="FL5" s="99"/>
      <c r="FM5" s="99"/>
      <c r="FN5" s="99"/>
      <c r="FO5" s="99"/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73" t="s">
        <v>213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00" ht="15.75" hidden="1" x14ac:dyDescent="0.25">
      <c r="A6" s="96"/>
      <c r="B6" s="96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6"/>
      <c r="B7" s="96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6"/>
      <c r="B8" s="96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6"/>
      <c r="B9" s="96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6"/>
      <c r="B10" s="96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6"/>
      <c r="B11" s="96"/>
      <c r="C11" s="98" t="s">
        <v>42</v>
      </c>
      <c r="D11" s="98" t="s">
        <v>2</v>
      </c>
      <c r="E11" s="98" t="s">
        <v>3</v>
      </c>
      <c r="F11" s="98" t="s">
        <v>43</v>
      </c>
      <c r="G11" s="98" t="s">
        <v>6</v>
      </c>
      <c r="H11" s="98" t="s">
        <v>7</v>
      </c>
      <c r="I11" s="98" t="s">
        <v>71</v>
      </c>
      <c r="J11" s="98" t="s">
        <v>6</v>
      </c>
      <c r="K11" s="98" t="s">
        <v>7</v>
      </c>
      <c r="L11" s="98" t="s">
        <v>44</v>
      </c>
      <c r="M11" s="98" t="s">
        <v>1</v>
      </c>
      <c r="N11" s="98" t="s">
        <v>2</v>
      </c>
      <c r="O11" s="98" t="s">
        <v>45</v>
      </c>
      <c r="P11" s="98"/>
      <c r="Q11" s="98"/>
      <c r="R11" s="98" t="s">
        <v>46</v>
      </c>
      <c r="S11" s="98"/>
      <c r="T11" s="98"/>
      <c r="U11" s="98" t="s">
        <v>47</v>
      </c>
      <c r="V11" s="98"/>
      <c r="W11" s="98"/>
      <c r="X11" s="98" t="s">
        <v>48</v>
      </c>
      <c r="Y11" s="98"/>
      <c r="Z11" s="98"/>
      <c r="AA11" s="73" t="s">
        <v>649</v>
      </c>
      <c r="AB11" s="73"/>
      <c r="AC11" s="73"/>
      <c r="AD11" s="73" t="s">
        <v>49</v>
      </c>
      <c r="AE11" s="73"/>
      <c r="AF11" s="73"/>
      <c r="AG11" s="98" t="s">
        <v>50</v>
      </c>
      <c r="AH11" s="98"/>
      <c r="AI11" s="98"/>
      <c r="AJ11" s="73" t="s">
        <v>51</v>
      </c>
      <c r="AK11" s="73"/>
      <c r="AL11" s="73"/>
      <c r="AM11" s="98" t="s">
        <v>52</v>
      </c>
      <c r="AN11" s="98"/>
      <c r="AO11" s="98"/>
      <c r="AP11" s="98" t="s">
        <v>53</v>
      </c>
      <c r="AQ11" s="98"/>
      <c r="AR11" s="98"/>
      <c r="AS11" s="98" t="s">
        <v>54</v>
      </c>
      <c r="AT11" s="98"/>
      <c r="AU11" s="98"/>
      <c r="AV11" s="73" t="s">
        <v>55</v>
      </c>
      <c r="AW11" s="73"/>
      <c r="AX11" s="73"/>
      <c r="AY11" s="73" t="s">
        <v>56</v>
      </c>
      <c r="AZ11" s="73"/>
      <c r="BA11" s="73"/>
      <c r="BB11" s="73" t="s">
        <v>57</v>
      </c>
      <c r="BC11" s="73"/>
      <c r="BD11" s="73"/>
      <c r="BE11" s="73" t="s">
        <v>72</v>
      </c>
      <c r="BF11" s="73"/>
      <c r="BG11" s="73"/>
      <c r="BH11" s="73" t="s">
        <v>673</v>
      </c>
      <c r="BI11" s="73"/>
      <c r="BJ11" s="73"/>
      <c r="BK11" s="73" t="s">
        <v>58</v>
      </c>
      <c r="BL11" s="73"/>
      <c r="BM11" s="73"/>
      <c r="BN11" s="73" t="s">
        <v>59</v>
      </c>
      <c r="BO11" s="73"/>
      <c r="BP11" s="73"/>
      <c r="BQ11" s="73" t="s">
        <v>60</v>
      </c>
      <c r="BR11" s="73"/>
      <c r="BS11" s="73"/>
      <c r="BT11" s="73" t="s">
        <v>61</v>
      </c>
      <c r="BU11" s="73"/>
      <c r="BV11" s="73"/>
      <c r="BW11" s="73" t="s">
        <v>246</v>
      </c>
      <c r="BX11" s="73"/>
      <c r="BY11" s="73"/>
      <c r="BZ11" s="73" t="s">
        <v>247</v>
      </c>
      <c r="CA11" s="73"/>
      <c r="CB11" s="73"/>
      <c r="CC11" s="73" t="s">
        <v>248</v>
      </c>
      <c r="CD11" s="73"/>
      <c r="CE11" s="73"/>
      <c r="CF11" s="73" t="s">
        <v>249</v>
      </c>
      <c r="CG11" s="73"/>
      <c r="CH11" s="73"/>
      <c r="CI11" s="73" t="s">
        <v>250</v>
      </c>
      <c r="CJ11" s="73"/>
      <c r="CK11" s="73"/>
      <c r="CL11" s="73" t="s">
        <v>251</v>
      </c>
      <c r="CM11" s="73"/>
      <c r="CN11" s="73"/>
      <c r="CO11" s="70" t="s">
        <v>62</v>
      </c>
      <c r="CP11" s="71"/>
      <c r="CQ11" s="72"/>
      <c r="CR11" s="73" t="s">
        <v>63</v>
      </c>
      <c r="CS11" s="73"/>
      <c r="CT11" s="73"/>
      <c r="CU11" s="73" t="s">
        <v>73</v>
      </c>
      <c r="CV11" s="73"/>
      <c r="CW11" s="73"/>
      <c r="CX11" s="73" t="s">
        <v>64</v>
      </c>
      <c r="CY11" s="73"/>
      <c r="CZ11" s="73"/>
      <c r="DA11" s="73" t="s">
        <v>65</v>
      </c>
      <c r="DB11" s="73"/>
      <c r="DC11" s="73"/>
      <c r="DD11" s="73" t="s">
        <v>66</v>
      </c>
      <c r="DE11" s="73"/>
      <c r="DF11" s="73"/>
      <c r="DG11" s="73" t="s">
        <v>67</v>
      </c>
      <c r="DH11" s="73"/>
      <c r="DI11" s="73"/>
      <c r="DJ11" s="73" t="s">
        <v>68</v>
      </c>
      <c r="DK11" s="73"/>
      <c r="DL11" s="73"/>
      <c r="DM11" s="73" t="s">
        <v>69</v>
      </c>
      <c r="DN11" s="73"/>
      <c r="DO11" s="73"/>
      <c r="DP11" s="73" t="s">
        <v>70</v>
      </c>
      <c r="DQ11" s="73"/>
      <c r="DR11" s="73"/>
      <c r="DS11" s="73" t="s">
        <v>74</v>
      </c>
      <c r="DT11" s="73"/>
      <c r="DU11" s="73"/>
      <c r="DV11" s="73" t="s">
        <v>75</v>
      </c>
      <c r="DW11" s="73"/>
      <c r="DX11" s="73"/>
      <c r="DY11" s="73" t="s">
        <v>76</v>
      </c>
      <c r="DZ11" s="73"/>
      <c r="EA11" s="73"/>
      <c r="EB11" s="73" t="s">
        <v>229</v>
      </c>
      <c r="EC11" s="73"/>
      <c r="ED11" s="73"/>
      <c r="EE11" s="73" t="s">
        <v>230</v>
      </c>
      <c r="EF11" s="73"/>
      <c r="EG11" s="73"/>
      <c r="EH11" s="73" t="s">
        <v>231</v>
      </c>
      <c r="EI11" s="73"/>
      <c r="EJ11" s="73"/>
      <c r="EK11" s="73" t="s">
        <v>232</v>
      </c>
      <c r="EL11" s="73"/>
      <c r="EM11" s="73"/>
      <c r="EN11" s="73" t="s">
        <v>233</v>
      </c>
      <c r="EO11" s="73"/>
      <c r="EP11" s="73"/>
      <c r="EQ11" s="73" t="s">
        <v>234</v>
      </c>
      <c r="ER11" s="73"/>
      <c r="ES11" s="73"/>
      <c r="ET11" s="73" t="s">
        <v>235</v>
      </c>
      <c r="EU11" s="73"/>
      <c r="EV11" s="73"/>
      <c r="EW11" s="73" t="s">
        <v>236</v>
      </c>
      <c r="EX11" s="73"/>
      <c r="EY11" s="73"/>
      <c r="EZ11" s="73" t="s">
        <v>237</v>
      </c>
      <c r="FA11" s="73"/>
      <c r="FB11" s="73"/>
      <c r="FC11" s="73" t="s">
        <v>238</v>
      </c>
      <c r="FD11" s="73"/>
      <c r="FE11" s="73"/>
      <c r="FF11" s="73" t="s">
        <v>239</v>
      </c>
      <c r="FG11" s="73"/>
      <c r="FH11" s="73"/>
      <c r="FI11" s="73" t="s">
        <v>240</v>
      </c>
      <c r="FJ11" s="73"/>
      <c r="FK11" s="73"/>
      <c r="FL11" s="73" t="s">
        <v>241</v>
      </c>
      <c r="FM11" s="73"/>
      <c r="FN11" s="73"/>
      <c r="FO11" s="73" t="s">
        <v>242</v>
      </c>
      <c r="FP11" s="73"/>
      <c r="FQ11" s="73"/>
      <c r="FR11" s="73" t="s">
        <v>243</v>
      </c>
      <c r="FS11" s="73"/>
      <c r="FT11" s="73"/>
      <c r="FU11" s="73" t="s">
        <v>244</v>
      </c>
      <c r="FV11" s="73"/>
      <c r="FW11" s="73"/>
      <c r="FX11" s="73" t="s">
        <v>245</v>
      </c>
      <c r="FY11" s="73"/>
      <c r="FZ11" s="73"/>
      <c r="GA11" s="73" t="s">
        <v>223</v>
      </c>
      <c r="GB11" s="73"/>
      <c r="GC11" s="73"/>
      <c r="GD11" s="73" t="s">
        <v>224</v>
      </c>
      <c r="GE11" s="73"/>
      <c r="GF11" s="73"/>
      <c r="GG11" s="73" t="s">
        <v>225</v>
      </c>
      <c r="GH11" s="73"/>
      <c r="GI11" s="73"/>
      <c r="GJ11" s="73" t="s">
        <v>226</v>
      </c>
      <c r="GK11" s="73"/>
      <c r="GL11" s="73"/>
      <c r="GM11" s="73" t="s">
        <v>227</v>
      </c>
      <c r="GN11" s="73"/>
      <c r="GO11" s="73"/>
      <c r="GP11" s="73" t="s">
        <v>228</v>
      </c>
      <c r="GQ11" s="73"/>
      <c r="GR11" s="73"/>
    </row>
    <row r="12" spans="1:200" ht="87" customHeight="1" x14ac:dyDescent="0.25">
      <c r="A12" s="96"/>
      <c r="B12" s="96"/>
      <c r="C12" s="84" t="s">
        <v>623</v>
      </c>
      <c r="D12" s="84"/>
      <c r="E12" s="84"/>
      <c r="F12" s="84" t="s">
        <v>625</v>
      </c>
      <c r="G12" s="84"/>
      <c r="H12" s="84"/>
      <c r="I12" s="84" t="s">
        <v>628</v>
      </c>
      <c r="J12" s="84"/>
      <c r="K12" s="84"/>
      <c r="L12" s="84" t="s">
        <v>632</v>
      </c>
      <c r="M12" s="84"/>
      <c r="N12" s="84"/>
      <c r="O12" s="84" t="s">
        <v>636</v>
      </c>
      <c r="P12" s="84"/>
      <c r="Q12" s="84"/>
      <c r="R12" s="84" t="s">
        <v>640</v>
      </c>
      <c r="S12" s="84"/>
      <c r="T12" s="84"/>
      <c r="U12" s="84" t="s">
        <v>644</v>
      </c>
      <c r="V12" s="84"/>
      <c r="W12" s="84"/>
      <c r="X12" s="84" t="s">
        <v>648</v>
      </c>
      <c r="Y12" s="84"/>
      <c r="Z12" s="84"/>
      <c r="AA12" s="84" t="s">
        <v>650</v>
      </c>
      <c r="AB12" s="84"/>
      <c r="AC12" s="84"/>
      <c r="AD12" s="84" t="s">
        <v>292</v>
      </c>
      <c r="AE12" s="84"/>
      <c r="AF12" s="84"/>
      <c r="AG12" s="84" t="s">
        <v>655</v>
      </c>
      <c r="AH12" s="84"/>
      <c r="AI12" s="84"/>
      <c r="AJ12" s="84" t="s">
        <v>656</v>
      </c>
      <c r="AK12" s="84"/>
      <c r="AL12" s="84"/>
      <c r="AM12" s="89" t="s">
        <v>657</v>
      </c>
      <c r="AN12" s="89"/>
      <c r="AO12" s="89"/>
      <c r="AP12" s="89" t="s">
        <v>658</v>
      </c>
      <c r="AQ12" s="89"/>
      <c r="AR12" s="89"/>
      <c r="AS12" s="89" t="s">
        <v>659</v>
      </c>
      <c r="AT12" s="89"/>
      <c r="AU12" s="89"/>
      <c r="AV12" s="89" t="s">
        <v>663</v>
      </c>
      <c r="AW12" s="89"/>
      <c r="AX12" s="89"/>
      <c r="AY12" s="89" t="s">
        <v>667</v>
      </c>
      <c r="AZ12" s="89"/>
      <c r="BA12" s="89"/>
      <c r="BB12" s="89" t="s">
        <v>670</v>
      </c>
      <c r="BC12" s="89"/>
      <c r="BD12" s="89"/>
      <c r="BE12" s="89" t="s">
        <v>671</v>
      </c>
      <c r="BF12" s="89"/>
      <c r="BG12" s="89"/>
      <c r="BH12" s="89" t="s">
        <v>674</v>
      </c>
      <c r="BI12" s="89"/>
      <c r="BJ12" s="89"/>
      <c r="BK12" s="89" t="s">
        <v>675</v>
      </c>
      <c r="BL12" s="89"/>
      <c r="BM12" s="89"/>
      <c r="BN12" s="89" t="s">
        <v>676</v>
      </c>
      <c r="BO12" s="89"/>
      <c r="BP12" s="89"/>
      <c r="BQ12" s="89" t="s">
        <v>314</v>
      </c>
      <c r="BR12" s="89"/>
      <c r="BS12" s="89"/>
      <c r="BT12" s="89" t="s">
        <v>317</v>
      </c>
      <c r="BU12" s="89"/>
      <c r="BV12" s="89"/>
      <c r="BW12" s="84" t="s">
        <v>677</v>
      </c>
      <c r="BX12" s="84"/>
      <c r="BY12" s="84"/>
      <c r="BZ12" s="84" t="s">
        <v>678</v>
      </c>
      <c r="CA12" s="84"/>
      <c r="CB12" s="84"/>
      <c r="CC12" s="84" t="s">
        <v>679</v>
      </c>
      <c r="CD12" s="84"/>
      <c r="CE12" s="84"/>
      <c r="CF12" s="84" t="s">
        <v>683</v>
      </c>
      <c r="CG12" s="84"/>
      <c r="CH12" s="84"/>
      <c r="CI12" s="84" t="s">
        <v>687</v>
      </c>
      <c r="CJ12" s="84"/>
      <c r="CK12" s="84"/>
      <c r="CL12" s="84" t="s">
        <v>328</v>
      </c>
      <c r="CM12" s="84"/>
      <c r="CN12" s="84"/>
      <c r="CO12" s="89" t="s">
        <v>689</v>
      </c>
      <c r="CP12" s="89"/>
      <c r="CQ12" s="89"/>
      <c r="CR12" s="89" t="s">
        <v>693</v>
      </c>
      <c r="CS12" s="89"/>
      <c r="CT12" s="89"/>
      <c r="CU12" s="89" t="s">
        <v>696</v>
      </c>
      <c r="CV12" s="89"/>
      <c r="CW12" s="89"/>
      <c r="CX12" s="89" t="s">
        <v>700</v>
      </c>
      <c r="CY12" s="89"/>
      <c r="CZ12" s="89"/>
      <c r="DA12" s="89" t="s">
        <v>336</v>
      </c>
      <c r="DB12" s="89"/>
      <c r="DC12" s="89"/>
      <c r="DD12" s="84" t="s">
        <v>701</v>
      </c>
      <c r="DE12" s="84"/>
      <c r="DF12" s="84"/>
      <c r="DG12" s="84" t="s">
        <v>705</v>
      </c>
      <c r="DH12" s="84"/>
      <c r="DI12" s="84"/>
      <c r="DJ12" s="84" t="s">
        <v>709</v>
      </c>
      <c r="DK12" s="84"/>
      <c r="DL12" s="84"/>
      <c r="DM12" s="89" t="s">
        <v>711</v>
      </c>
      <c r="DN12" s="89"/>
      <c r="DO12" s="89"/>
      <c r="DP12" s="84" t="s">
        <v>712</v>
      </c>
      <c r="DQ12" s="84"/>
      <c r="DR12" s="84"/>
      <c r="DS12" s="84" t="s">
        <v>344</v>
      </c>
      <c r="DT12" s="84"/>
      <c r="DU12" s="84"/>
      <c r="DV12" s="84" t="s">
        <v>346</v>
      </c>
      <c r="DW12" s="84"/>
      <c r="DX12" s="84"/>
      <c r="DY12" s="89" t="s">
        <v>717</v>
      </c>
      <c r="DZ12" s="89"/>
      <c r="EA12" s="89"/>
      <c r="EB12" s="89" t="s">
        <v>720</v>
      </c>
      <c r="EC12" s="89"/>
      <c r="ED12" s="89"/>
      <c r="EE12" s="89" t="s">
        <v>721</v>
      </c>
      <c r="EF12" s="89"/>
      <c r="EG12" s="89"/>
      <c r="EH12" s="89" t="s">
        <v>725</v>
      </c>
      <c r="EI12" s="89"/>
      <c r="EJ12" s="89"/>
      <c r="EK12" s="89" t="s">
        <v>729</v>
      </c>
      <c r="EL12" s="89"/>
      <c r="EM12" s="89"/>
      <c r="EN12" s="89" t="s">
        <v>352</v>
      </c>
      <c r="EO12" s="89"/>
      <c r="EP12" s="89"/>
      <c r="EQ12" s="84" t="s">
        <v>731</v>
      </c>
      <c r="ER12" s="84"/>
      <c r="ES12" s="84"/>
      <c r="ET12" s="84" t="s">
        <v>359</v>
      </c>
      <c r="EU12" s="84"/>
      <c r="EV12" s="84"/>
      <c r="EW12" s="84" t="s">
        <v>738</v>
      </c>
      <c r="EX12" s="84"/>
      <c r="EY12" s="84"/>
      <c r="EZ12" s="84" t="s">
        <v>355</v>
      </c>
      <c r="FA12" s="84"/>
      <c r="FB12" s="84"/>
      <c r="FC12" s="84" t="s">
        <v>356</v>
      </c>
      <c r="FD12" s="84"/>
      <c r="FE12" s="84"/>
      <c r="FF12" s="84" t="s">
        <v>745</v>
      </c>
      <c r="FG12" s="84"/>
      <c r="FH12" s="84"/>
      <c r="FI12" s="89" t="s">
        <v>749</v>
      </c>
      <c r="FJ12" s="89"/>
      <c r="FK12" s="89"/>
      <c r="FL12" s="89" t="s">
        <v>753</v>
      </c>
      <c r="FM12" s="89"/>
      <c r="FN12" s="89"/>
      <c r="FO12" s="89" t="s">
        <v>757</v>
      </c>
      <c r="FP12" s="89"/>
      <c r="FQ12" s="89"/>
      <c r="FR12" s="89" t="s">
        <v>361</v>
      </c>
      <c r="FS12" s="89"/>
      <c r="FT12" s="89"/>
      <c r="FU12" s="89" t="s">
        <v>764</v>
      </c>
      <c r="FV12" s="89"/>
      <c r="FW12" s="89"/>
      <c r="FX12" s="89" t="s">
        <v>767</v>
      </c>
      <c r="FY12" s="89"/>
      <c r="FZ12" s="89"/>
      <c r="GA12" s="84" t="s">
        <v>771</v>
      </c>
      <c r="GB12" s="84"/>
      <c r="GC12" s="84"/>
      <c r="GD12" s="84" t="s">
        <v>772</v>
      </c>
      <c r="GE12" s="84"/>
      <c r="GF12" s="84"/>
      <c r="GG12" s="84" t="s">
        <v>776</v>
      </c>
      <c r="GH12" s="84"/>
      <c r="GI12" s="84"/>
      <c r="GJ12" s="84" t="s">
        <v>780</v>
      </c>
      <c r="GK12" s="84"/>
      <c r="GL12" s="84"/>
      <c r="GM12" s="84" t="s">
        <v>784</v>
      </c>
      <c r="GN12" s="84"/>
      <c r="GO12" s="84"/>
      <c r="GP12" s="84" t="s">
        <v>788</v>
      </c>
      <c r="GQ12" s="84"/>
      <c r="GR12" s="84"/>
    </row>
    <row r="13" spans="1:200" ht="156" x14ac:dyDescent="0.25">
      <c r="A13" s="96"/>
      <c r="B13" s="96"/>
      <c r="C13" s="23" t="s">
        <v>547</v>
      </c>
      <c r="D13" s="23" t="s">
        <v>602</v>
      </c>
      <c r="E13" s="23" t="s">
        <v>624</v>
      </c>
      <c r="F13" s="23" t="s">
        <v>626</v>
      </c>
      <c r="G13" s="23" t="s">
        <v>287</v>
      </c>
      <c r="H13" s="23" t="s">
        <v>627</v>
      </c>
      <c r="I13" s="23" t="s">
        <v>629</v>
      </c>
      <c r="J13" s="23" t="s">
        <v>630</v>
      </c>
      <c r="K13" s="23" t="s">
        <v>631</v>
      </c>
      <c r="L13" s="23" t="s">
        <v>633</v>
      </c>
      <c r="M13" s="23" t="s">
        <v>634</v>
      </c>
      <c r="N13" s="23" t="s">
        <v>635</v>
      </c>
      <c r="O13" s="23" t="s">
        <v>637</v>
      </c>
      <c r="P13" s="23" t="s">
        <v>638</v>
      </c>
      <c r="Q13" s="23" t="s">
        <v>639</v>
      </c>
      <c r="R13" s="23" t="s">
        <v>641</v>
      </c>
      <c r="S13" s="23" t="s">
        <v>642</v>
      </c>
      <c r="T13" s="23" t="s">
        <v>643</v>
      </c>
      <c r="U13" s="23" t="s">
        <v>645</v>
      </c>
      <c r="V13" s="23" t="s">
        <v>646</v>
      </c>
      <c r="W13" s="23" t="s">
        <v>647</v>
      </c>
      <c r="X13" s="23" t="s">
        <v>200</v>
      </c>
      <c r="Y13" s="23" t="s">
        <v>289</v>
      </c>
      <c r="Z13" s="23" t="s">
        <v>201</v>
      </c>
      <c r="AA13" s="23" t="s">
        <v>290</v>
      </c>
      <c r="AB13" s="23" t="s">
        <v>651</v>
      </c>
      <c r="AC13" s="23" t="s">
        <v>291</v>
      </c>
      <c r="AD13" s="23" t="s">
        <v>652</v>
      </c>
      <c r="AE13" s="23" t="s">
        <v>653</v>
      </c>
      <c r="AF13" s="23" t="s">
        <v>654</v>
      </c>
      <c r="AG13" s="23" t="s">
        <v>296</v>
      </c>
      <c r="AH13" s="23" t="s">
        <v>297</v>
      </c>
      <c r="AI13" s="23" t="s">
        <v>298</v>
      </c>
      <c r="AJ13" s="23" t="s">
        <v>203</v>
      </c>
      <c r="AK13" s="23" t="s">
        <v>299</v>
      </c>
      <c r="AL13" s="23" t="s">
        <v>300</v>
      </c>
      <c r="AM13" s="23" t="s">
        <v>301</v>
      </c>
      <c r="AN13" s="23" t="s">
        <v>302</v>
      </c>
      <c r="AO13" s="23" t="s">
        <v>303</v>
      </c>
      <c r="AP13" s="23" t="s">
        <v>304</v>
      </c>
      <c r="AQ13" s="23" t="s">
        <v>305</v>
      </c>
      <c r="AR13" s="23" t="s">
        <v>306</v>
      </c>
      <c r="AS13" s="23" t="s">
        <v>660</v>
      </c>
      <c r="AT13" s="23" t="s">
        <v>661</v>
      </c>
      <c r="AU13" s="23" t="s">
        <v>662</v>
      </c>
      <c r="AV13" s="23" t="s">
        <v>664</v>
      </c>
      <c r="AW13" s="23" t="s">
        <v>665</v>
      </c>
      <c r="AX13" s="23" t="s">
        <v>666</v>
      </c>
      <c r="AY13" s="23" t="s">
        <v>668</v>
      </c>
      <c r="AZ13" s="23" t="s">
        <v>669</v>
      </c>
      <c r="BA13" s="23" t="s">
        <v>147</v>
      </c>
      <c r="BB13" s="23" t="s">
        <v>308</v>
      </c>
      <c r="BC13" s="23" t="s">
        <v>309</v>
      </c>
      <c r="BD13" s="23" t="s">
        <v>310</v>
      </c>
      <c r="BE13" s="24" t="s">
        <v>157</v>
      </c>
      <c r="BF13" s="24" t="s">
        <v>156</v>
      </c>
      <c r="BG13" s="24" t="s">
        <v>672</v>
      </c>
      <c r="BH13" s="24" t="s">
        <v>311</v>
      </c>
      <c r="BI13" s="24" t="s">
        <v>312</v>
      </c>
      <c r="BJ13" s="24" t="s">
        <v>313</v>
      </c>
      <c r="BK13" s="37" t="s">
        <v>188</v>
      </c>
      <c r="BL13" s="24" t="s">
        <v>158</v>
      </c>
      <c r="BM13" s="24" t="s">
        <v>159</v>
      </c>
      <c r="BN13" s="24" t="s">
        <v>293</v>
      </c>
      <c r="BO13" s="24" t="s">
        <v>294</v>
      </c>
      <c r="BP13" s="24" t="s">
        <v>295</v>
      </c>
      <c r="BQ13" s="24" t="s">
        <v>314</v>
      </c>
      <c r="BR13" s="24" t="s">
        <v>315</v>
      </c>
      <c r="BS13" s="24" t="s">
        <v>316</v>
      </c>
      <c r="BT13" s="24" t="s">
        <v>317</v>
      </c>
      <c r="BU13" s="24" t="s">
        <v>318</v>
      </c>
      <c r="BV13" s="24" t="s">
        <v>319</v>
      </c>
      <c r="BW13" s="23" t="s">
        <v>320</v>
      </c>
      <c r="BX13" s="23" t="s">
        <v>321</v>
      </c>
      <c r="BY13" s="23" t="s">
        <v>322</v>
      </c>
      <c r="BZ13" s="23" t="s">
        <v>277</v>
      </c>
      <c r="CA13" s="23" t="s">
        <v>281</v>
      </c>
      <c r="CB13" s="23" t="s">
        <v>324</v>
      </c>
      <c r="CC13" s="24" t="s">
        <v>680</v>
      </c>
      <c r="CD13" s="24" t="s">
        <v>681</v>
      </c>
      <c r="CE13" s="24" t="s">
        <v>682</v>
      </c>
      <c r="CF13" s="23" t="s">
        <v>684</v>
      </c>
      <c r="CG13" s="23" t="s">
        <v>685</v>
      </c>
      <c r="CH13" s="23" t="s">
        <v>686</v>
      </c>
      <c r="CI13" s="23" t="s">
        <v>325</v>
      </c>
      <c r="CJ13" s="23" t="s">
        <v>326</v>
      </c>
      <c r="CK13" s="23" t="s">
        <v>327</v>
      </c>
      <c r="CL13" s="23" t="s">
        <v>328</v>
      </c>
      <c r="CM13" s="23" t="s">
        <v>329</v>
      </c>
      <c r="CN13" s="23" t="s">
        <v>688</v>
      </c>
      <c r="CO13" s="24" t="s">
        <v>690</v>
      </c>
      <c r="CP13" s="24" t="s">
        <v>691</v>
      </c>
      <c r="CQ13" s="24" t="s">
        <v>692</v>
      </c>
      <c r="CR13" s="24" t="s">
        <v>694</v>
      </c>
      <c r="CS13" s="24" t="s">
        <v>695</v>
      </c>
      <c r="CT13" s="24" t="s">
        <v>202</v>
      </c>
      <c r="CU13" s="24" t="s">
        <v>697</v>
      </c>
      <c r="CV13" s="24" t="s">
        <v>698</v>
      </c>
      <c r="CW13" s="24" t="s">
        <v>699</v>
      </c>
      <c r="CX13" s="24" t="s">
        <v>333</v>
      </c>
      <c r="CY13" s="24" t="s">
        <v>334</v>
      </c>
      <c r="CZ13" s="24" t="s">
        <v>335</v>
      </c>
      <c r="DA13" s="24" t="s">
        <v>336</v>
      </c>
      <c r="DB13" s="24" t="s">
        <v>337</v>
      </c>
      <c r="DC13" s="24" t="s">
        <v>338</v>
      </c>
      <c r="DD13" s="24" t="s">
        <v>702</v>
      </c>
      <c r="DE13" s="24" t="s">
        <v>703</v>
      </c>
      <c r="DF13" s="24" t="s">
        <v>704</v>
      </c>
      <c r="DG13" s="23" t="s">
        <v>706</v>
      </c>
      <c r="DH13" s="23" t="s">
        <v>707</v>
      </c>
      <c r="DI13" s="23" t="s">
        <v>708</v>
      </c>
      <c r="DJ13" s="23" t="s">
        <v>339</v>
      </c>
      <c r="DK13" s="23" t="s">
        <v>340</v>
      </c>
      <c r="DL13" s="23" t="s">
        <v>710</v>
      </c>
      <c r="DM13" s="23" t="s">
        <v>341</v>
      </c>
      <c r="DN13" s="23" t="s">
        <v>342</v>
      </c>
      <c r="DO13" s="23" t="s">
        <v>343</v>
      </c>
      <c r="DP13" s="23" t="s">
        <v>330</v>
      </c>
      <c r="DQ13" s="23" t="s">
        <v>331</v>
      </c>
      <c r="DR13" s="23" t="s">
        <v>332</v>
      </c>
      <c r="DS13" s="23" t="s">
        <v>713</v>
      </c>
      <c r="DT13" s="23" t="s">
        <v>714</v>
      </c>
      <c r="DU13" s="23" t="s">
        <v>345</v>
      </c>
      <c r="DV13" s="23" t="s">
        <v>346</v>
      </c>
      <c r="DW13" s="23" t="s">
        <v>715</v>
      </c>
      <c r="DX13" s="23" t="s">
        <v>716</v>
      </c>
      <c r="DY13" s="23" t="s">
        <v>717</v>
      </c>
      <c r="DZ13" s="23" t="s">
        <v>718</v>
      </c>
      <c r="EA13" s="23" t="s">
        <v>719</v>
      </c>
      <c r="EB13" s="23" t="s">
        <v>347</v>
      </c>
      <c r="EC13" s="23" t="s">
        <v>348</v>
      </c>
      <c r="ED13" s="23" t="s">
        <v>349</v>
      </c>
      <c r="EE13" s="23" t="s">
        <v>722</v>
      </c>
      <c r="EF13" s="23" t="s">
        <v>723</v>
      </c>
      <c r="EG13" s="23" t="s">
        <v>724</v>
      </c>
      <c r="EH13" s="23" t="s">
        <v>726</v>
      </c>
      <c r="EI13" s="23" t="s">
        <v>727</v>
      </c>
      <c r="EJ13" s="23" t="s">
        <v>728</v>
      </c>
      <c r="EK13" s="23" t="s">
        <v>350</v>
      </c>
      <c r="EL13" s="23" t="s">
        <v>730</v>
      </c>
      <c r="EM13" s="23" t="s">
        <v>351</v>
      </c>
      <c r="EN13" s="23" t="s">
        <v>352</v>
      </c>
      <c r="EO13" s="23" t="s">
        <v>353</v>
      </c>
      <c r="EP13" s="23" t="s">
        <v>354</v>
      </c>
      <c r="EQ13" s="23" t="s">
        <v>732</v>
      </c>
      <c r="ER13" s="23" t="s">
        <v>733</v>
      </c>
      <c r="ES13" s="23" t="s">
        <v>734</v>
      </c>
      <c r="ET13" s="23" t="s">
        <v>735</v>
      </c>
      <c r="EU13" s="23" t="s">
        <v>736</v>
      </c>
      <c r="EV13" s="23" t="s">
        <v>737</v>
      </c>
      <c r="EW13" s="23" t="s">
        <v>738</v>
      </c>
      <c r="EX13" s="23" t="s">
        <v>739</v>
      </c>
      <c r="EY13" s="23" t="s">
        <v>740</v>
      </c>
      <c r="EZ13" s="23" t="s">
        <v>741</v>
      </c>
      <c r="FA13" s="23" t="s">
        <v>742</v>
      </c>
      <c r="FB13" s="23" t="s">
        <v>743</v>
      </c>
      <c r="FC13" s="23" t="s">
        <v>357</v>
      </c>
      <c r="FD13" s="23" t="s">
        <v>358</v>
      </c>
      <c r="FE13" s="23" t="s">
        <v>744</v>
      </c>
      <c r="FF13" s="23" t="s">
        <v>746</v>
      </c>
      <c r="FG13" s="23" t="s">
        <v>747</v>
      </c>
      <c r="FH13" s="23" t="s">
        <v>748</v>
      </c>
      <c r="FI13" s="24" t="s">
        <v>750</v>
      </c>
      <c r="FJ13" s="24" t="s">
        <v>751</v>
      </c>
      <c r="FK13" s="24" t="s">
        <v>752</v>
      </c>
      <c r="FL13" s="24" t="s">
        <v>754</v>
      </c>
      <c r="FM13" s="24" t="s">
        <v>755</v>
      </c>
      <c r="FN13" s="24" t="s">
        <v>756</v>
      </c>
      <c r="FO13" s="24" t="s">
        <v>758</v>
      </c>
      <c r="FP13" s="24" t="s">
        <v>759</v>
      </c>
      <c r="FQ13" s="24" t="s">
        <v>760</v>
      </c>
      <c r="FR13" s="24" t="s">
        <v>761</v>
      </c>
      <c r="FS13" s="24" t="s">
        <v>762</v>
      </c>
      <c r="FT13" s="24" t="s">
        <v>763</v>
      </c>
      <c r="FU13" s="24" t="s">
        <v>283</v>
      </c>
      <c r="FV13" s="24" t="s">
        <v>765</v>
      </c>
      <c r="FW13" s="24" t="s">
        <v>766</v>
      </c>
      <c r="FX13" s="24" t="s">
        <v>768</v>
      </c>
      <c r="FY13" s="24" t="s">
        <v>769</v>
      </c>
      <c r="FZ13" s="24" t="s">
        <v>770</v>
      </c>
      <c r="GA13" s="23" t="s">
        <v>362</v>
      </c>
      <c r="GB13" s="23" t="s">
        <v>363</v>
      </c>
      <c r="GC13" s="23" t="s">
        <v>364</v>
      </c>
      <c r="GD13" s="23" t="s">
        <v>773</v>
      </c>
      <c r="GE13" s="23" t="s">
        <v>774</v>
      </c>
      <c r="GF13" s="23" t="s">
        <v>775</v>
      </c>
      <c r="GG13" s="23" t="s">
        <v>777</v>
      </c>
      <c r="GH13" s="23" t="s">
        <v>778</v>
      </c>
      <c r="GI13" s="23" t="s">
        <v>779</v>
      </c>
      <c r="GJ13" s="23" t="s">
        <v>781</v>
      </c>
      <c r="GK13" s="23" t="s">
        <v>782</v>
      </c>
      <c r="GL13" s="23" t="s">
        <v>783</v>
      </c>
      <c r="GM13" s="23" t="s">
        <v>785</v>
      </c>
      <c r="GN13" s="23" t="s">
        <v>786</v>
      </c>
      <c r="GO13" s="23" t="s">
        <v>787</v>
      </c>
      <c r="GP13" s="23" t="s">
        <v>789</v>
      </c>
      <c r="GQ13" s="23" t="s">
        <v>790</v>
      </c>
      <c r="GR13" s="23" t="s">
        <v>791</v>
      </c>
    </row>
    <row r="14" spans="1:200" ht="15.75" x14ac:dyDescent="0.25">
      <c r="A14" s="34">
        <v>1</v>
      </c>
      <c r="B14" s="13" t="s">
        <v>977</v>
      </c>
      <c r="C14" s="5"/>
      <c r="D14" s="5">
        <v>1</v>
      </c>
      <c r="E14" s="5"/>
      <c r="F14" s="13"/>
      <c r="G14" s="13">
        <v>1</v>
      </c>
      <c r="H14" s="13"/>
      <c r="I14" s="13">
        <v>1</v>
      </c>
      <c r="J14" s="13"/>
      <c r="K14" s="13"/>
      <c r="L14" s="13"/>
      <c r="M14" s="13">
        <v>1</v>
      </c>
      <c r="N14" s="13"/>
      <c r="O14" s="13">
        <v>1</v>
      </c>
      <c r="P14" s="13"/>
      <c r="Q14" s="13"/>
      <c r="R14" s="13">
        <v>1</v>
      </c>
      <c r="S14" s="13"/>
      <c r="T14" s="13"/>
      <c r="U14" s="13"/>
      <c r="V14" s="13">
        <v>1</v>
      </c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>
        <v>1</v>
      </c>
      <c r="AH14" s="17"/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>
        <v>1</v>
      </c>
      <c r="BU14" s="17"/>
      <c r="BV14" s="17"/>
      <c r="BW14" s="21"/>
      <c r="BX14" s="17">
        <v>1</v>
      </c>
      <c r="BY14" s="17"/>
      <c r="BZ14" s="17"/>
      <c r="CA14" s="17">
        <v>1</v>
      </c>
      <c r="CB14" s="17"/>
      <c r="CC14" s="17">
        <v>1</v>
      </c>
      <c r="CD14" s="17"/>
      <c r="CE14" s="17"/>
      <c r="CF14" s="17">
        <v>1</v>
      </c>
      <c r="CG14" s="17"/>
      <c r="CH14" s="17"/>
      <c r="CI14" s="17"/>
      <c r="CJ14" s="17">
        <v>1</v>
      </c>
      <c r="CK14" s="17"/>
      <c r="CL14" s="17"/>
      <c r="CM14" s="17">
        <v>1</v>
      </c>
      <c r="CN14" s="17"/>
      <c r="CO14" s="17">
        <v>1</v>
      </c>
      <c r="CP14" s="17"/>
      <c r="CQ14" s="17"/>
      <c r="CR14" s="17"/>
      <c r="CS14" s="17">
        <v>1</v>
      </c>
      <c r="CT14" s="17"/>
      <c r="CU14" s="17">
        <v>1</v>
      </c>
      <c r="CV14" s="17"/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/>
      <c r="DH14" s="17">
        <v>1</v>
      </c>
      <c r="DI14" s="17"/>
      <c r="DJ14" s="17">
        <v>1</v>
      </c>
      <c r="DK14" s="17"/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>
        <v>1</v>
      </c>
      <c r="DW14" s="17"/>
      <c r="DX14" s="17"/>
      <c r="DY14" s="17"/>
      <c r="DZ14" s="17">
        <v>1</v>
      </c>
      <c r="EA14" s="17"/>
      <c r="EB14" s="17"/>
      <c r="EC14" s="17">
        <v>1</v>
      </c>
      <c r="ED14" s="17"/>
      <c r="EE14" s="17">
        <v>1</v>
      </c>
      <c r="EF14" s="17"/>
      <c r="EG14" s="17"/>
      <c r="EH14" s="17">
        <v>1</v>
      </c>
      <c r="EI14" s="17"/>
      <c r="EJ14" s="17"/>
      <c r="EK14" s="17"/>
      <c r="EL14" s="17">
        <v>1</v>
      </c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/>
      <c r="EX14" s="17">
        <v>1</v>
      </c>
      <c r="EY14" s="17"/>
      <c r="EZ14" s="17">
        <v>1</v>
      </c>
      <c r="FA14" s="17"/>
      <c r="FB14" s="17"/>
      <c r="FC14" s="17">
        <v>1</v>
      </c>
      <c r="FD14" s="17"/>
      <c r="FE14" s="17"/>
      <c r="FF14" s="17"/>
      <c r="FG14" s="17">
        <v>1</v>
      </c>
      <c r="FH14" s="17"/>
      <c r="FI14" s="17"/>
      <c r="FJ14" s="17">
        <v>1</v>
      </c>
      <c r="FK14" s="17"/>
      <c r="FL14" s="17">
        <v>1</v>
      </c>
      <c r="FM14" s="17"/>
      <c r="FN14" s="17"/>
      <c r="FO14" s="17"/>
      <c r="FP14" s="17">
        <v>1</v>
      </c>
      <c r="FQ14" s="17"/>
      <c r="FR14" s="17">
        <v>1</v>
      </c>
      <c r="FS14" s="17"/>
      <c r="FT14" s="17"/>
      <c r="FU14" s="17"/>
      <c r="FV14" s="17">
        <v>1</v>
      </c>
      <c r="FW14" s="17"/>
      <c r="FX14" s="17">
        <v>1</v>
      </c>
      <c r="FY14" s="17"/>
      <c r="FZ14" s="17"/>
      <c r="GA14" s="17">
        <v>1</v>
      </c>
      <c r="GB14" s="17"/>
      <c r="GC14" s="17"/>
      <c r="GD14" s="17"/>
      <c r="GE14" s="17">
        <v>1</v>
      </c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978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1">
        <v>1</v>
      </c>
      <c r="S15" s="1"/>
      <c r="T15" s="1"/>
      <c r="U15" s="1">
        <v>1</v>
      </c>
      <c r="V15" s="1"/>
      <c r="W15" s="1"/>
      <c r="X15" s="1"/>
      <c r="Y15" s="1">
        <v>1</v>
      </c>
      <c r="Z15" s="1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8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17"/>
      <c r="BF15" s="17">
        <v>1</v>
      </c>
      <c r="BG15" s="17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20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/>
      <c r="GH15" s="4">
        <v>1</v>
      </c>
      <c r="GI15" s="4"/>
      <c r="GJ15" s="4"/>
      <c r="GK15" s="4">
        <v>1</v>
      </c>
      <c r="GL15" s="4"/>
      <c r="GM15" s="4">
        <v>1</v>
      </c>
      <c r="GN15" s="4"/>
      <c r="GO15" s="4"/>
      <c r="GP15" s="4"/>
      <c r="GQ15" s="4">
        <v>1</v>
      </c>
      <c r="GR15" s="4"/>
    </row>
    <row r="16" spans="1:200" ht="15.75" x14ac:dyDescent="0.25">
      <c r="A16" s="2">
        <v>3</v>
      </c>
      <c r="B16" s="1" t="s">
        <v>979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1" t="s">
        <v>980</v>
      </c>
      <c r="C17" s="9">
        <v>1</v>
      </c>
      <c r="D17" s="9"/>
      <c r="E17" s="9"/>
      <c r="F17" s="1"/>
      <c r="G17" s="1">
        <v>1</v>
      </c>
      <c r="H17" s="1"/>
      <c r="I17" s="1"/>
      <c r="J17" s="1">
        <v>1</v>
      </c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20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</row>
    <row r="18" spans="1:200" ht="15.75" x14ac:dyDescent="0.25">
      <c r="A18" s="2">
        <v>5</v>
      </c>
      <c r="B18" s="1" t="s">
        <v>981</v>
      </c>
      <c r="C18" s="9"/>
      <c r="D18" s="9">
        <v>1</v>
      </c>
      <c r="E18" s="9"/>
      <c r="F18" s="1">
        <v>1</v>
      </c>
      <c r="G18" s="1"/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>
        <v>1</v>
      </c>
      <c r="Y18" s="1"/>
      <c r="Z18" s="1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8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20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>
        <v>1</v>
      </c>
      <c r="FS18" s="4"/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/>
      <c r="GH18" s="4">
        <v>1</v>
      </c>
      <c r="GI18" s="4"/>
      <c r="GJ18" s="4">
        <v>1</v>
      </c>
      <c r="GK18" s="4"/>
      <c r="GL18" s="4"/>
      <c r="GM18" s="4"/>
      <c r="GN18" s="4">
        <v>1</v>
      </c>
      <c r="GO18" s="4"/>
      <c r="GP18" s="4"/>
      <c r="GQ18" s="4">
        <v>1</v>
      </c>
      <c r="GR18" s="4"/>
    </row>
    <row r="19" spans="1:200" ht="15.75" x14ac:dyDescent="0.25">
      <c r="A19" s="2">
        <v>6</v>
      </c>
      <c r="B19" s="1" t="s">
        <v>982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>
        <v>1</v>
      </c>
      <c r="P19" s="1"/>
      <c r="Q19" s="1"/>
      <c r="R19" s="1"/>
      <c r="S19" s="1">
        <v>1</v>
      </c>
      <c r="T19" s="1"/>
      <c r="U19" s="1">
        <v>1</v>
      </c>
      <c r="V19" s="1"/>
      <c r="W19" s="1"/>
      <c r="X19" s="1">
        <v>1</v>
      </c>
      <c r="Y19" s="1"/>
      <c r="Z19" s="1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18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20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4"/>
      <c r="FI19" s="4">
        <v>1</v>
      </c>
      <c r="FJ19" s="4"/>
      <c r="FK19" s="4"/>
      <c r="FL19" s="4"/>
      <c r="FM19" s="4">
        <v>1</v>
      </c>
      <c r="FN19" s="4"/>
      <c r="FO19" s="4"/>
      <c r="FP19" s="4">
        <v>1</v>
      </c>
      <c r="FQ19" s="4"/>
      <c r="FR19" s="4">
        <v>1</v>
      </c>
      <c r="FS19" s="4"/>
      <c r="FT19" s="4"/>
      <c r="FU19" s="4"/>
      <c r="FV19" s="4">
        <v>1</v>
      </c>
      <c r="FW19" s="4"/>
      <c r="FX19" s="4">
        <v>1</v>
      </c>
      <c r="FY19" s="4"/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</row>
    <row r="20" spans="1:200" x14ac:dyDescent="0.25">
      <c r="A20" s="92" t="s">
        <v>126</v>
      </c>
      <c r="B20" s="93"/>
      <c r="C20" s="41">
        <f t="shared" ref="C20:AH20" si="0">SUM(C14:C19)</f>
        <v>3</v>
      </c>
      <c r="D20" s="41">
        <f t="shared" si="0"/>
        <v>3</v>
      </c>
      <c r="E20" s="41">
        <f t="shared" si="0"/>
        <v>0</v>
      </c>
      <c r="F20" s="41">
        <f t="shared" si="0"/>
        <v>3</v>
      </c>
      <c r="G20" s="41">
        <f t="shared" si="0"/>
        <v>3</v>
      </c>
      <c r="H20" s="41">
        <f t="shared" si="0"/>
        <v>0</v>
      </c>
      <c r="I20" s="41">
        <f t="shared" si="0"/>
        <v>3</v>
      </c>
      <c r="J20" s="41">
        <f t="shared" si="0"/>
        <v>3</v>
      </c>
      <c r="K20" s="41">
        <f t="shared" si="0"/>
        <v>0</v>
      </c>
      <c r="L20" s="41">
        <f t="shared" si="0"/>
        <v>3</v>
      </c>
      <c r="M20" s="41">
        <f t="shared" si="0"/>
        <v>3</v>
      </c>
      <c r="N20" s="41">
        <f t="shared" si="0"/>
        <v>0</v>
      </c>
      <c r="O20" s="41">
        <f t="shared" si="0"/>
        <v>3</v>
      </c>
      <c r="P20" s="41">
        <f t="shared" si="0"/>
        <v>3</v>
      </c>
      <c r="Q20" s="41">
        <f t="shared" si="0"/>
        <v>0</v>
      </c>
      <c r="R20" s="41">
        <f t="shared" si="0"/>
        <v>3</v>
      </c>
      <c r="S20" s="41">
        <f t="shared" si="0"/>
        <v>3</v>
      </c>
      <c r="T20" s="41">
        <f t="shared" si="0"/>
        <v>0</v>
      </c>
      <c r="U20" s="41">
        <f t="shared" si="0"/>
        <v>3</v>
      </c>
      <c r="V20" s="41">
        <f t="shared" si="0"/>
        <v>3</v>
      </c>
      <c r="W20" s="41">
        <f t="shared" si="0"/>
        <v>0</v>
      </c>
      <c r="X20" s="41">
        <f t="shared" si="0"/>
        <v>3</v>
      </c>
      <c r="Y20" s="41">
        <f t="shared" si="0"/>
        <v>3</v>
      </c>
      <c r="Z20" s="41">
        <f t="shared" si="0"/>
        <v>0</v>
      </c>
      <c r="AA20" s="41">
        <f t="shared" si="0"/>
        <v>3</v>
      </c>
      <c r="AB20" s="41">
        <f t="shared" si="0"/>
        <v>3</v>
      </c>
      <c r="AC20" s="41">
        <f t="shared" si="0"/>
        <v>0</v>
      </c>
      <c r="AD20" s="41">
        <f t="shared" si="0"/>
        <v>3</v>
      </c>
      <c r="AE20" s="41">
        <f t="shared" si="0"/>
        <v>3</v>
      </c>
      <c r="AF20" s="41">
        <f t="shared" si="0"/>
        <v>0</v>
      </c>
      <c r="AG20" s="41">
        <f t="shared" si="0"/>
        <v>3</v>
      </c>
      <c r="AH20" s="41">
        <f t="shared" si="0"/>
        <v>3</v>
      </c>
      <c r="AI20" s="41">
        <f t="shared" ref="AI20:BN20" si="1">SUM(AI14:AI19)</f>
        <v>0</v>
      </c>
      <c r="AJ20" s="41">
        <f t="shared" si="1"/>
        <v>3</v>
      </c>
      <c r="AK20" s="41">
        <f t="shared" si="1"/>
        <v>3</v>
      </c>
      <c r="AL20" s="41">
        <f t="shared" si="1"/>
        <v>0</v>
      </c>
      <c r="AM20" s="41">
        <f t="shared" si="1"/>
        <v>3</v>
      </c>
      <c r="AN20" s="41">
        <f t="shared" si="1"/>
        <v>3</v>
      </c>
      <c r="AO20" s="41">
        <f t="shared" si="1"/>
        <v>0</v>
      </c>
      <c r="AP20" s="41">
        <f t="shared" si="1"/>
        <v>3</v>
      </c>
      <c r="AQ20" s="41">
        <f t="shared" si="1"/>
        <v>3</v>
      </c>
      <c r="AR20" s="41">
        <f t="shared" si="1"/>
        <v>0</v>
      </c>
      <c r="AS20" s="41">
        <f t="shared" si="1"/>
        <v>3</v>
      </c>
      <c r="AT20" s="41">
        <f t="shared" si="1"/>
        <v>3</v>
      </c>
      <c r="AU20" s="41">
        <f t="shared" si="1"/>
        <v>0</v>
      </c>
      <c r="AV20" s="41">
        <f t="shared" si="1"/>
        <v>3</v>
      </c>
      <c r="AW20" s="41">
        <f t="shared" si="1"/>
        <v>3</v>
      </c>
      <c r="AX20" s="41">
        <f t="shared" si="1"/>
        <v>0</v>
      </c>
      <c r="AY20" s="41">
        <f t="shared" si="1"/>
        <v>3</v>
      </c>
      <c r="AZ20" s="41">
        <f t="shared" si="1"/>
        <v>3</v>
      </c>
      <c r="BA20" s="41">
        <f t="shared" si="1"/>
        <v>0</v>
      </c>
      <c r="BB20" s="41">
        <f t="shared" si="1"/>
        <v>3</v>
      </c>
      <c r="BC20" s="41">
        <f t="shared" si="1"/>
        <v>3</v>
      </c>
      <c r="BD20" s="41">
        <f t="shared" si="1"/>
        <v>0</v>
      </c>
      <c r="BE20" s="41">
        <f t="shared" si="1"/>
        <v>3</v>
      </c>
      <c r="BF20" s="41">
        <f t="shared" si="1"/>
        <v>3</v>
      </c>
      <c r="BG20" s="41">
        <f t="shared" si="1"/>
        <v>0</v>
      </c>
      <c r="BH20" s="41">
        <f t="shared" si="1"/>
        <v>3</v>
      </c>
      <c r="BI20" s="41">
        <f t="shared" si="1"/>
        <v>3</v>
      </c>
      <c r="BJ20" s="41">
        <f t="shared" si="1"/>
        <v>0</v>
      </c>
      <c r="BK20" s="41">
        <f t="shared" si="1"/>
        <v>3</v>
      </c>
      <c r="BL20" s="41">
        <f t="shared" si="1"/>
        <v>3</v>
      </c>
      <c r="BM20" s="41">
        <f t="shared" si="1"/>
        <v>0</v>
      </c>
      <c r="BN20" s="41">
        <f t="shared" si="1"/>
        <v>3</v>
      </c>
      <c r="BO20" s="41">
        <f t="shared" ref="BO20:CT20" si="2">SUM(BO14:BO19)</f>
        <v>3</v>
      </c>
      <c r="BP20" s="41">
        <f t="shared" si="2"/>
        <v>0</v>
      </c>
      <c r="BQ20" s="41">
        <f t="shared" si="2"/>
        <v>3</v>
      </c>
      <c r="BR20" s="41">
        <f t="shared" si="2"/>
        <v>3</v>
      </c>
      <c r="BS20" s="41">
        <f t="shared" si="2"/>
        <v>0</v>
      </c>
      <c r="BT20" s="41">
        <f t="shared" si="2"/>
        <v>3</v>
      </c>
      <c r="BU20" s="41">
        <f t="shared" si="2"/>
        <v>3</v>
      </c>
      <c r="BV20" s="41">
        <f t="shared" si="2"/>
        <v>0</v>
      </c>
      <c r="BW20" s="41">
        <f t="shared" si="2"/>
        <v>3</v>
      </c>
      <c r="BX20" s="41">
        <f t="shared" si="2"/>
        <v>3</v>
      </c>
      <c r="BY20" s="41">
        <f t="shared" si="2"/>
        <v>0</v>
      </c>
      <c r="BZ20" s="41">
        <f t="shared" si="2"/>
        <v>3</v>
      </c>
      <c r="CA20" s="41">
        <f t="shared" si="2"/>
        <v>3</v>
      </c>
      <c r="CB20" s="41">
        <f t="shared" si="2"/>
        <v>0</v>
      </c>
      <c r="CC20" s="41">
        <f t="shared" si="2"/>
        <v>3</v>
      </c>
      <c r="CD20" s="41">
        <f t="shared" si="2"/>
        <v>3</v>
      </c>
      <c r="CE20" s="41">
        <f t="shared" si="2"/>
        <v>0</v>
      </c>
      <c r="CF20" s="41">
        <f t="shared" si="2"/>
        <v>3</v>
      </c>
      <c r="CG20" s="41">
        <f t="shared" si="2"/>
        <v>3</v>
      </c>
      <c r="CH20" s="41">
        <f t="shared" si="2"/>
        <v>0</v>
      </c>
      <c r="CI20" s="41">
        <f t="shared" si="2"/>
        <v>3</v>
      </c>
      <c r="CJ20" s="41">
        <f t="shared" si="2"/>
        <v>3</v>
      </c>
      <c r="CK20" s="41">
        <f t="shared" si="2"/>
        <v>0</v>
      </c>
      <c r="CL20" s="41">
        <f t="shared" si="2"/>
        <v>3</v>
      </c>
      <c r="CM20" s="41">
        <f t="shared" si="2"/>
        <v>3</v>
      </c>
      <c r="CN20" s="41">
        <f t="shared" si="2"/>
        <v>0</v>
      </c>
      <c r="CO20" s="41">
        <f t="shared" si="2"/>
        <v>3</v>
      </c>
      <c r="CP20" s="41">
        <f t="shared" si="2"/>
        <v>3</v>
      </c>
      <c r="CQ20" s="41">
        <f t="shared" si="2"/>
        <v>0</v>
      </c>
      <c r="CR20" s="41">
        <f t="shared" si="2"/>
        <v>3</v>
      </c>
      <c r="CS20" s="41">
        <f t="shared" si="2"/>
        <v>3</v>
      </c>
      <c r="CT20" s="41">
        <f t="shared" si="2"/>
        <v>0</v>
      </c>
      <c r="CU20" s="41">
        <f t="shared" ref="CU20:DZ20" si="3">SUM(CU14:CU19)</f>
        <v>3</v>
      </c>
      <c r="CV20" s="41">
        <f t="shared" si="3"/>
        <v>3</v>
      </c>
      <c r="CW20" s="41">
        <f t="shared" si="3"/>
        <v>0</v>
      </c>
      <c r="CX20" s="41">
        <f t="shared" si="3"/>
        <v>4</v>
      </c>
      <c r="CY20" s="41">
        <f t="shared" si="3"/>
        <v>2</v>
      </c>
      <c r="CZ20" s="41">
        <f t="shared" si="3"/>
        <v>0</v>
      </c>
      <c r="DA20" s="41">
        <f t="shared" si="3"/>
        <v>6</v>
      </c>
      <c r="DB20" s="41">
        <f t="shared" si="3"/>
        <v>0</v>
      </c>
      <c r="DC20" s="41">
        <f t="shared" si="3"/>
        <v>0</v>
      </c>
      <c r="DD20" s="41">
        <f t="shared" si="3"/>
        <v>6</v>
      </c>
      <c r="DE20" s="41">
        <f t="shared" si="3"/>
        <v>0</v>
      </c>
      <c r="DF20" s="41">
        <f t="shared" si="3"/>
        <v>0</v>
      </c>
      <c r="DG20" s="41">
        <f t="shared" si="3"/>
        <v>3</v>
      </c>
      <c r="DH20" s="41">
        <f t="shared" si="3"/>
        <v>3</v>
      </c>
      <c r="DI20" s="41">
        <f t="shared" si="3"/>
        <v>0</v>
      </c>
      <c r="DJ20" s="41">
        <f t="shared" si="3"/>
        <v>6</v>
      </c>
      <c r="DK20" s="41">
        <f t="shared" si="3"/>
        <v>0</v>
      </c>
      <c r="DL20" s="41">
        <f t="shared" si="3"/>
        <v>0</v>
      </c>
      <c r="DM20" s="41">
        <f t="shared" si="3"/>
        <v>3</v>
      </c>
      <c r="DN20" s="41">
        <f t="shared" si="3"/>
        <v>3</v>
      </c>
      <c r="DO20" s="41">
        <f t="shared" si="3"/>
        <v>0</v>
      </c>
      <c r="DP20" s="41">
        <f t="shared" si="3"/>
        <v>3</v>
      </c>
      <c r="DQ20" s="41">
        <f t="shared" si="3"/>
        <v>3</v>
      </c>
      <c r="DR20" s="41">
        <f t="shared" si="3"/>
        <v>0</v>
      </c>
      <c r="DS20" s="41">
        <f t="shared" si="3"/>
        <v>3</v>
      </c>
      <c r="DT20" s="41">
        <f t="shared" si="3"/>
        <v>3</v>
      </c>
      <c r="DU20" s="41">
        <f t="shared" si="3"/>
        <v>0</v>
      </c>
      <c r="DV20" s="41">
        <f t="shared" si="3"/>
        <v>6</v>
      </c>
      <c r="DW20" s="41">
        <f t="shared" si="3"/>
        <v>0</v>
      </c>
      <c r="DX20" s="41">
        <f t="shared" si="3"/>
        <v>0</v>
      </c>
      <c r="DY20" s="41">
        <f t="shared" si="3"/>
        <v>4</v>
      </c>
      <c r="DZ20" s="41">
        <f t="shared" si="3"/>
        <v>2</v>
      </c>
      <c r="EA20" s="41">
        <f t="shared" ref="EA20:FF20" si="4">SUM(EA14:EA19)</f>
        <v>0</v>
      </c>
      <c r="EB20" s="41">
        <f t="shared" si="4"/>
        <v>3</v>
      </c>
      <c r="EC20" s="41">
        <f t="shared" si="4"/>
        <v>3</v>
      </c>
      <c r="ED20" s="41">
        <f t="shared" si="4"/>
        <v>0</v>
      </c>
      <c r="EE20" s="41">
        <f t="shared" si="4"/>
        <v>3</v>
      </c>
      <c r="EF20" s="41">
        <f t="shared" si="4"/>
        <v>3</v>
      </c>
      <c r="EG20" s="41">
        <f t="shared" si="4"/>
        <v>0</v>
      </c>
      <c r="EH20" s="41">
        <f t="shared" si="4"/>
        <v>3</v>
      </c>
      <c r="EI20" s="41">
        <f t="shared" si="4"/>
        <v>3</v>
      </c>
      <c r="EJ20" s="41">
        <f t="shared" si="4"/>
        <v>0</v>
      </c>
      <c r="EK20" s="41">
        <f t="shared" si="4"/>
        <v>4</v>
      </c>
      <c r="EL20" s="41">
        <f t="shared" si="4"/>
        <v>2</v>
      </c>
      <c r="EM20" s="41">
        <f t="shared" si="4"/>
        <v>0</v>
      </c>
      <c r="EN20" s="41">
        <f t="shared" si="4"/>
        <v>6</v>
      </c>
      <c r="EO20" s="41">
        <f t="shared" si="4"/>
        <v>0</v>
      </c>
      <c r="EP20" s="41">
        <f t="shared" si="4"/>
        <v>0</v>
      </c>
      <c r="EQ20" s="41">
        <f t="shared" si="4"/>
        <v>3</v>
      </c>
      <c r="ER20" s="41">
        <f t="shared" si="4"/>
        <v>3</v>
      </c>
      <c r="ES20" s="41">
        <f t="shared" si="4"/>
        <v>0</v>
      </c>
      <c r="ET20" s="41">
        <f t="shared" si="4"/>
        <v>3</v>
      </c>
      <c r="EU20" s="41">
        <f t="shared" si="4"/>
        <v>3</v>
      </c>
      <c r="EV20" s="41">
        <f t="shared" si="4"/>
        <v>0</v>
      </c>
      <c r="EW20" s="41">
        <f t="shared" si="4"/>
        <v>3</v>
      </c>
      <c r="EX20" s="41">
        <f t="shared" si="4"/>
        <v>3</v>
      </c>
      <c r="EY20" s="41">
        <f t="shared" si="4"/>
        <v>0</v>
      </c>
      <c r="EZ20" s="41">
        <f t="shared" si="4"/>
        <v>6</v>
      </c>
      <c r="FA20" s="41">
        <f t="shared" si="4"/>
        <v>0</v>
      </c>
      <c r="FB20" s="41">
        <f t="shared" si="4"/>
        <v>0</v>
      </c>
      <c r="FC20" s="41">
        <f t="shared" si="4"/>
        <v>3</v>
      </c>
      <c r="FD20" s="41">
        <f t="shared" si="4"/>
        <v>3</v>
      </c>
      <c r="FE20" s="41">
        <f t="shared" si="4"/>
        <v>0</v>
      </c>
      <c r="FF20" s="41">
        <f t="shared" si="4"/>
        <v>3</v>
      </c>
      <c r="FG20" s="41">
        <f t="shared" ref="FG20:GL20" si="5">SUM(FG14:FG19)</f>
        <v>3</v>
      </c>
      <c r="FH20" s="41">
        <f t="shared" si="5"/>
        <v>0</v>
      </c>
      <c r="FI20" s="41">
        <f t="shared" si="5"/>
        <v>4</v>
      </c>
      <c r="FJ20" s="41">
        <f t="shared" si="5"/>
        <v>2</v>
      </c>
      <c r="FK20" s="41">
        <f t="shared" si="5"/>
        <v>0</v>
      </c>
      <c r="FL20" s="41">
        <f t="shared" si="5"/>
        <v>3</v>
      </c>
      <c r="FM20" s="41">
        <f t="shared" si="5"/>
        <v>3</v>
      </c>
      <c r="FN20" s="41">
        <f t="shared" si="5"/>
        <v>0</v>
      </c>
      <c r="FO20" s="41">
        <f t="shared" si="5"/>
        <v>3</v>
      </c>
      <c r="FP20" s="41">
        <f t="shared" si="5"/>
        <v>3</v>
      </c>
      <c r="FQ20" s="41">
        <f t="shared" si="5"/>
        <v>0</v>
      </c>
      <c r="FR20" s="41">
        <f t="shared" si="5"/>
        <v>6</v>
      </c>
      <c r="FS20" s="41">
        <f t="shared" si="5"/>
        <v>0</v>
      </c>
      <c r="FT20" s="41">
        <f t="shared" si="5"/>
        <v>0</v>
      </c>
      <c r="FU20" s="41">
        <f t="shared" si="5"/>
        <v>0</v>
      </c>
      <c r="FV20" s="41">
        <f t="shared" si="5"/>
        <v>6</v>
      </c>
      <c r="FW20" s="41">
        <f>SUM(FW14:FW19)</f>
        <v>0</v>
      </c>
      <c r="FX20" s="41">
        <v>6</v>
      </c>
      <c r="FY20" s="41">
        <f t="shared" si="5"/>
        <v>0</v>
      </c>
      <c r="FZ20" s="41">
        <f t="shared" si="5"/>
        <v>0</v>
      </c>
      <c r="GA20" s="41">
        <f t="shared" si="5"/>
        <v>3</v>
      </c>
      <c r="GB20" s="41">
        <f t="shared" si="5"/>
        <v>3</v>
      </c>
      <c r="GC20" s="41">
        <f t="shared" si="5"/>
        <v>0</v>
      </c>
      <c r="GD20" s="41">
        <f t="shared" si="5"/>
        <v>4</v>
      </c>
      <c r="GE20" s="41">
        <f t="shared" si="5"/>
        <v>2</v>
      </c>
      <c r="GF20" s="41">
        <f t="shared" si="5"/>
        <v>0</v>
      </c>
      <c r="GG20" s="41">
        <f t="shared" si="5"/>
        <v>3</v>
      </c>
      <c r="GH20" s="41">
        <f t="shared" si="5"/>
        <v>3</v>
      </c>
      <c r="GI20" s="41">
        <f t="shared" si="5"/>
        <v>0</v>
      </c>
      <c r="GJ20" s="41">
        <f t="shared" si="5"/>
        <v>4</v>
      </c>
      <c r="GK20" s="41">
        <f t="shared" si="5"/>
        <v>2</v>
      </c>
      <c r="GL20" s="41">
        <f t="shared" si="5"/>
        <v>0</v>
      </c>
      <c r="GM20" s="41">
        <f t="shared" ref="GM20:GR20" si="6">SUM(GM14:GM19)</f>
        <v>3</v>
      </c>
      <c r="GN20" s="41">
        <f t="shared" si="6"/>
        <v>3</v>
      </c>
      <c r="GO20" s="41">
        <f t="shared" si="6"/>
        <v>0</v>
      </c>
      <c r="GP20" s="41">
        <f t="shared" si="6"/>
        <v>4</v>
      </c>
      <c r="GQ20" s="41">
        <f t="shared" si="6"/>
        <v>2</v>
      </c>
      <c r="GR20" s="41">
        <f t="shared" si="6"/>
        <v>0</v>
      </c>
    </row>
    <row r="21" spans="1:200" ht="37.5" customHeight="1" x14ac:dyDescent="0.25">
      <c r="A21" s="94" t="s">
        <v>537</v>
      </c>
      <c r="B21" s="95"/>
      <c r="C21" s="10">
        <f>C20/6%</f>
        <v>50</v>
      </c>
      <c r="D21" s="10">
        <f t="shared" ref="D21:BO21" si="7">D20/6%</f>
        <v>50</v>
      </c>
      <c r="E21" s="10">
        <f t="shared" si="7"/>
        <v>0</v>
      </c>
      <c r="F21" s="10">
        <f t="shared" si="7"/>
        <v>50</v>
      </c>
      <c r="G21" s="10">
        <f t="shared" si="7"/>
        <v>50</v>
      </c>
      <c r="H21" s="10">
        <f t="shared" si="7"/>
        <v>0</v>
      </c>
      <c r="I21" s="10">
        <f t="shared" si="7"/>
        <v>50</v>
      </c>
      <c r="J21" s="10">
        <f t="shared" si="7"/>
        <v>50</v>
      </c>
      <c r="K21" s="10">
        <f t="shared" si="7"/>
        <v>0</v>
      </c>
      <c r="L21" s="10">
        <f t="shared" si="7"/>
        <v>50</v>
      </c>
      <c r="M21" s="10">
        <f t="shared" si="7"/>
        <v>50</v>
      </c>
      <c r="N21" s="10">
        <f t="shared" si="7"/>
        <v>0</v>
      </c>
      <c r="O21" s="10">
        <f t="shared" si="7"/>
        <v>50</v>
      </c>
      <c r="P21" s="10">
        <f t="shared" si="7"/>
        <v>50</v>
      </c>
      <c r="Q21" s="10">
        <f t="shared" si="7"/>
        <v>0</v>
      </c>
      <c r="R21" s="10">
        <f t="shared" si="7"/>
        <v>50</v>
      </c>
      <c r="S21" s="10">
        <f t="shared" si="7"/>
        <v>50</v>
      </c>
      <c r="T21" s="10">
        <f t="shared" si="7"/>
        <v>0</v>
      </c>
      <c r="U21" s="10">
        <f t="shared" si="7"/>
        <v>50</v>
      </c>
      <c r="V21" s="10">
        <f t="shared" si="7"/>
        <v>50</v>
      </c>
      <c r="W21" s="10">
        <f t="shared" si="7"/>
        <v>0</v>
      </c>
      <c r="X21" s="10">
        <f t="shared" si="7"/>
        <v>50</v>
      </c>
      <c r="Y21" s="10">
        <f t="shared" si="7"/>
        <v>50</v>
      </c>
      <c r="Z21" s="10">
        <f t="shared" si="7"/>
        <v>0</v>
      </c>
      <c r="AA21" s="10">
        <f t="shared" si="7"/>
        <v>50</v>
      </c>
      <c r="AB21" s="10">
        <f t="shared" si="7"/>
        <v>50</v>
      </c>
      <c r="AC21" s="10">
        <f t="shared" si="7"/>
        <v>0</v>
      </c>
      <c r="AD21" s="10">
        <f t="shared" si="7"/>
        <v>50</v>
      </c>
      <c r="AE21" s="10">
        <f t="shared" si="7"/>
        <v>50</v>
      </c>
      <c r="AF21" s="10">
        <f t="shared" si="7"/>
        <v>0</v>
      </c>
      <c r="AG21" s="10">
        <f t="shared" si="7"/>
        <v>50</v>
      </c>
      <c r="AH21" s="10">
        <f t="shared" si="7"/>
        <v>50</v>
      </c>
      <c r="AI21" s="10">
        <f t="shared" si="7"/>
        <v>0</v>
      </c>
      <c r="AJ21" s="10">
        <f t="shared" si="7"/>
        <v>50</v>
      </c>
      <c r="AK21" s="10">
        <f t="shared" si="7"/>
        <v>50</v>
      </c>
      <c r="AL21" s="10">
        <f t="shared" si="7"/>
        <v>0</v>
      </c>
      <c r="AM21" s="10">
        <f t="shared" si="7"/>
        <v>50</v>
      </c>
      <c r="AN21" s="10">
        <f t="shared" si="7"/>
        <v>50</v>
      </c>
      <c r="AO21" s="10">
        <f t="shared" si="7"/>
        <v>0</v>
      </c>
      <c r="AP21" s="10">
        <f t="shared" si="7"/>
        <v>50</v>
      </c>
      <c r="AQ21" s="10">
        <f t="shared" si="7"/>
        <v>50</v>
      </c>
      <c r="AR21" s="10">
        <f t="shared" si="7"/>
        <v>0</v>
      </c>
      <c r="AS21" s="10">
        <f t="shared" si="7"/>
        <v>50</v>
      </c>
      <c r="AT21" s="10">
        <f t="shared" si="7"/>
        <v>50</v>
      </c>
      <c r="AU21" s="10">
        <f t="shared" si="7"/>
        <v>0</v>
      </c>
      <c r="AV21" s="10">
        <f t="shared" si="7"/>
        <v>50</v>
      </c>
      <c r="AW21" s="10">
        <f t="shared" si="7"/>
        <v>50</v>
      </c>
      <c r="AX21" s="10">
        <f t="shared" si="7"/>
        <v>0</v>
      </c>
      <c r="AY21" s="10">
        <f t="shared" si="7"/>
        <v>50</v>
      </c>
      <c r="AZ21" s="10">
        <f t="shared" si="7"/>
        <v>50</v>
      </c>
      <c r="BA21" s="10">
        <f t="shared" si="7"/>
        <v>0</v>
      </c>
      <c r="BB21" s="10">
        <f t="shared" si="7"/>
        <v>50</v>
      </c>
      <c r="BC21" s="10">
        <f t="shared" si="7"/>
        <v>50</v>
      </c>
      <c r="BD21" s="10">
        <f t="shared" si="7"/>
        <v>0</v>
      </c>
      <c r="BE21" s="10">
        <f t="shared" si="7"/>
        <v>50</v>
      </c>
      <c r="BF21" s="10">
        <f t="shared" si="7"/>
        <v>50</v>
      </c>
      <c r="BG21" s="10">
        <f t="shared" si="7"/>
        <v>0</v>
      </c>
      <c r="BH21" s="10">
        <f>BH20/6%</f>
        <v>50</v>
      </c>
      <c r="BI21" s="10">
        <f t="shared" si="7"/>
        <v>50</v>
      </c>
      <c r="BJ21" s="10">
        <f t="shared" si="7"/>
        <v>0</v>
      </c>
      <c r="BK21" s="10">
        <f t="shared" si="7"/>
        <v>50</v>
      </c>
      <c r="BL21" s="10">
        <f t="shared" si="7"/>
        <v>50</v>
      </c>
      <c r="BM21" s="10">
        <f t="shared" si="7"/>
        <v>0</v>
      </c>
      <c r="BN21" s="10">
        <f t="shared" si="7"/>
        <v>50</v>
      </c>
      <c r="BO21" s="10">
        <f t="shared" si="7"/>
        <v>50</v>
      </c>
      <c r="BP21" s="10">
        <f t="shared" ref="BP21:EA21" si="8">BP20/6%</f>
        <v>0</v>
      </c>
      <c r="BQ21" s="10">
        <f t="shared" si="8"/>
        <v>50</v>
      </c>
      <c r="BR21" s="10">
        <f t="shared" si="8"/>
        <v>50</v>
      </c>
      <c r="BS21" s="10">
        <f t="shared" si="8"/>
        <v>0</v>
      </c>
      <c r="BT21" s="10">
        <f t="shared" si="8"/>
        <v>50</v>
      </c>
      <c r="BU21" s="10">
        <f t="shared" si="8"/>
        <v>50</v>
      </c>
      <c r="BV21" s="10">
        <f t="shared" si="8"/>
        <v>0</v>
      </c>
      <c r="BW21" s="10">
        <f t="shared" si="8"/>
        <v>50</v>
      </c>
      <c r="BX21" s="10">
        <f t="shared" si="8"/>
        <v>50</v>
      </c>
      <c r="BY21" s="10">
        <f t="shared" si="8"/>
        <v>0</v>
      </c>
      <c r="BZ21" s="10">
        <f t="shared" si="8"/>
        <v>50</v>
      </c>
      <c r="CA21" s="10">
        <f t="shared" si="8"/>
        <v>50</v>
      </c>
      <c r="CB21" s="10">
        <f t="shared" si="8"/>
        <v>0</v>
      </c>
      <c r="CC21" s="10">
        <f t="shared" si="8"/>
        <v>50</v>
      </c>
      <c r="CD21" s="10">
        <f t="shared" si="8"/>
        <v>50</v>
      </c>
      <c r="CE21" s="10">
        <f t="shared" si="8"/>
        <v>0</v>
      </c>
      <c r="CF21" s="10">
        <f t="shared" si="8"/>
        <v>50</v>
      </c>
      <c r="CG21" s="10">
        <f t="shared" si="8"/>
        <v>50</v>
      </c>
      <c r="CH21" s="10">
        <f t="shared" si="8"/>
        <v>0</v>
      </c>
      <c r="CI21" s="10">
        <f t="shared" si="8"/>
        <v>50</v>
      </c>
      <c r="CJ21" s="10">
        <f t="shared" si="8"/>
        <v>50</v>
      </c>
      <c r="CK21" s="10">
        <f t="shared" si="8"/>
        <v>0</v>
      </c>
      <c r="CL21" s="10">
        <f t="shared" si="8"/>
        <v>50</v>
      </c>
      <c r="CM21" s="10">
        <f t="shared" si="8"/>
        <v>50</v>
      </c>
      <c r="CN21" s="10">
        <f t="shared" si="8"/>
        <v>0</v>
      </c>
      <c r="CO21" s="10">
        <f t="shared" si="8"/>
        <v>50</v>
      </c>
      <c r="CP21" s="10">
        <f t="shared" si="8"/>
        <v>50</v>
      </c>
      <c r="CQ21" s="10">
        <f t="shared" si="8"/>
        <v>0</v>
      </c>
      <c r="CR21" s="10">
        <f t="shared" si="8"/>
        <v>50</v>
      </c>
      <c r="CS21" s="10">
        <f t="shared" si="8"/>
        <v>50</v>
      </c>
      <c r="CT21" s="10">
        <f t="shared" si="8"/>
        <v>0</v>
      </c>
      <c r="CU21" s="10">
        <f t="shared" si="8"/>
        <v>50</v>
      </c>
      <c r="CV21" s="10">
        <f t="shared" si="8"/>
        <v>50</v>
      </c>
      <c r="CW21" s="10">
        <f t="shared" si="8"/>
        <v>0</v>
      </c>
      <c r="CX21" s="10">
        <f t="shared" si="8"/>
        <v>66.666666666666671</v>
      </c>
      <c r="CY21" s="10">
        <f t="shared" si="8"/>
        <v>33.333333333333336</v>
      </c>
      <c r="CZ21" s="10">
        <f t="shared" si="8"/>
        <v>0</v>
      </c>
      <c r="DA21" s="10">
        <f t="shared" si="8"/>
        <v>100</v>
      </c>
      <c r="DB21" s="10">
        <f t="shared" si="8"/>
        <v>0</v>
      </c>
      <c r="DC21" s="10"/>
      <c r="DD21" s="10">
        <f t="shared" si="8"/>
        <v>100</v>
      </c>
      <c r="DE21" s="10">
        <f t="shared" si="8"/>
        <v>0</v>
      </c>
      <c r="DF21" s="10">
        <f t="shared" si="8"/>
        <v>0</v>
      </c>
      <c r="DG21" s="10">
        <f t="shared" si="8"/>
        <v>50</v>
      </c>
      <c r="DH21" s="10">
        <f t="shared" si="8"/>
        <v>50</v>
      </c>
      <c r="DI21" s="10">
        <f t="shared" si="8"/>
        <v>0</v>
      </c>
      <c r="DJ21" s="10">
        <f t="shared" si="8"/>
        <v>100</v>
      </c>
      <c r="DK21" s="10">
        <f t="shared" si="8"/>
        <v>0</v>
      </c>
      <c r="DL21" s="10">
        <f t="shared" si="8"/>
        <v>0</v>
      </c>
      <c r="DM21" s="10">
        <f t="shared" si="8"/>
        <v>50</v>
      </c>
      <c r="DN21" s="10">
        <f t="shared" si="8"/>
        <v>50</v>
      </c>
      <c r="DO21" s="10">
        <f t="shared" si="8"/>
        <v>0</v>
      </c>
      <c r="DP21" s="10">
        <f t="shared" si="8"/>
        <v>50</v>
      </c>
      <c r="DQ21" s="10">
        <f t="shared" si="8"/>
        <v>50</v>
      </c>
      <c r="DR21" s="10">
        <f t="shared" si="8"/>
        <v>0</v>
      </c>
      <c r="DS21" s="10">
        <f t="shared" si="8"/>
        <v>50</v>
      </c>
      <c r="DT21" s="10">
        <f t="shared" si="8"/>
        <v>50</v>
      </c>
      <c r="DU21" s="10">
        <f t="shared" si="8"/>
        <v>0</v>
      </c>
      <c r="DV21" s="10">
        <f t="shared" si="8"/>
        <v>100</v>
      </c>
      <c r="DW21" s="10">
        <f t="shared" si="8"/>
        <v>0</v>
      </c>
      <c r="DX21" s="10">
        <f t="shared" si="8"/>
        <v>0</v>
      </c>
      <c r="DY21" s="10">
        <f t="shared" si="8"/>
        <v>66.666666666666671</v>
      </c>
      <c r="DZ21" s="10">
        <f t="shared" si="8"/>
        <v>33.333333333333336</v>
      </c>
      <c r="EA21" s="10">
        <f t="shared" si="8"/>
        <v>0</v>
      </c>
      <c r="EB21" s="10">
        <f t="shared" ref="EB21:GM21" si="9">EB20/6%</f>
        <v>50</v>
      </c>
      <c r="EC21" s="10">
        <f t="shared" si="9"/>
        <v>50</v>
      </c>
      <c r="ED21" s="10">
        <f t="shared" si="9"/>
        <v>0</v>
      </c>
      <c r="EE21" s="10">
        <f t="shared" si="9"/>
        <v>50</v>
      </c>
      <c r="EF21" s="10">
        <f t="shared" si="9"/>
        <v>50</v>
      </c>
      <c r="EG21" s="10">
        <f t="shared" si="9"/>
        <v>0</v>
      </c>
      <c r="EH21" s="10">
        <f t="shared" si="9"/>
        <v>50</v>
      </c>
      <c r="EI21" s="10">
        <f t="shared" si="9"/>
        <v>50</v>
      </c>
      <c r="EJ21" s="10">
        <f t="shared" si="9"/>
        <v>0</v>
      </c>
      <c r="EK21" s="10">
        <f t="shared" si="9"/>
        <v>66.666666666666671</v>
      </c>
      <c r="EL21" s="10">
        <f t="shared" si="9"/>
        <v>33.333333333333336</v>
      </c>
      <c r="EM21" s="10">
        <f t="shared" si="9"/>
        <v>0</v>
      </c>
      <c r="EN21" s="10">
        <f t="shared" si="9"/>
        <v>100</v>
      </c>
      <c r="EO21" s="10">
        <f t="shared" si="9"/>
        <v>0</v>
      </c>
      <c r="EP21" s="10">
        <f t="shared" si="9"/>
        <v>0</v>
      </c>
      <c r="EQ21" s="10">
        <f t="shared" si="9"/>
        <v>50</v>
      </c>
      <c r="ER21" s="10">
        <f t="shared" si="9"/>
        <v>50</v>
      </c>
      <c r="ES21" s="10">
        <f t="shared" si="9"/>
        <v>0</v>
      </c>
      <c r="ET21" s="10">
        <f>ET20/6%</f>
        <v>50</v>
      </c>
      <c r="EU21" s="10">
        <f t="shared" si="9"/>
        <v>50</v>
      </c>
      <c r="EV21" s="10">
        <f t="shared" si="9"/>
        <v>0</v>
      </c>
      <c r="EW21" s="10">
        <f t="shared" si="9"/>
        <v>50</v>
      </c>
      <c r="EX21" s="10">
        <f t="shared" si="9"/>
        <v>50</v>
      </c>
      <c r="EY21" s="10">
        <f t="shared" si="9"/>
        <v>0</v>
      </c>
      <c r="EZ21" s="10">
        <f t="shared" si="9"/>
        <v>100</v>
      </c>
      <c r="FA21" s="10">
        <f t="shared" si="9"/>
        <v>0</v>
      </c>
      <c r="FB21" s="10">
        <f t="shared" si="9"/>
        <v>0</v>
      </c>
      <c r="FC21" s="10">
        <f t="shared" si="9"/>
        <v>50</v>
      </c>
      <c r="FD21" s="10">
        <f t="shared" si="9"/>
        <v>50</v>
      </c>
      <c r="FE21" s="10">
        <f t="shared" si="9"/>
        <v>0</v>
      </c>
      <c r="FF21" s="10">
        <f t="shared" si="9"/>
        <v>50</v>
      </c>
      <c r="FG21" s="10">
        <f t="shared" si="9"/>
        <v>50</v>
      </c>
      <c r="FH21" s="10">
        <f t="shared" si="9"/>
        <v>0</v>
      </c>
      <c r="FI21" s="10">
        <f t="shared" si="9"/>
        <v>66.666666666666671</v>
      </c>
      <c r="FJ21" s="10">
        <f t="shared" si="9"/>
        <v>33.333333333333336</v>
      </c>
      <c r="FK21" s="10">
        <f t="shared" si="9"/>
        <v>0</v>
      </c>
      <c r="FL21" s="10">
        <f>FL20/6%</f>
        <v>50</v>
      </c>
      <c r="FM21" s="10">
        <f t="shared" si="9"/>
        <v>50</v>
      </c>
      <c r="FN21" s="10">
        <f t="shared" si="9"/>
        <v>0</v>
      </c>
      <c r="FO21" s="10">
        <f t="shared" si="9"/>
        <v>50</v>
      </c>
      <c r="FP21" s="10">
        <f t="shared" si="9"/>
        <v>50</v>
      </c>
      <c r="FQ21" s="10">
        <f t="shared" si="9"/>
        <v>0</v>
      </c>
      <c r="FR21" s="10">
        <f t="shared" si="9"/>
        <v>100</v>
      </c>
      <c r="FS21" s="10">
        <f t="shared" si="9"/>
        <v>0</v>
      </c>
      <c r="FT21" s="10">
        <f t="shared" si="9"/>
        <v>0</v>
      </c>
      <c r="FU21" s="10">
        <f t="shared" si="9"/>
        <v>0</v>
      </c>
      <c r="FV21" s="10">
        <f t="shared" si="9"/>
        <v>100</v>
      </c>
      <c r="FW21" s="10">
        <f t="shared" si="9"/>
        <v>0</v>
      </c>
      <c r="FX21" s="10">
        <f t="shared" si="9"/>
        <v>100</v>
      </c>
      <c r="FY21" s="10">
        <f t="shared" si="9"/>
        <v>0</v>
      </c>
      <c r="FZ21" s="10">
        <f t="shared" si="9"/>
        <v>0</v>
      </c>
      <c r="GA21" s="10">
        <f t="shared" si="9"/>
        <v>50</v>
      </c>
      <c r="GB21" s="10">
        <f t="shared" si="9"/>
        <v>50</v>
      </c>
      <c r="GC21" s="10">
        <f t="shared" si="9"/>
        <v>0</v>
      </c>
      <c r="GD21" s="10">
        <f t="shared" si="9"/>
        <v>66.666666666666671</v>
      </c>
      <c r="GE21" s="10">
        <f t="shared" si="9"/>
        <v>33.333333333333336</v>
      </c>
      <c r="GF21" s="10">
        <f t="shared" si="9"/>
        <v>0</v>
      </c>
      <c r="GG21" s="10">
        <f t="shared" si="9"/>
        <v>50</v>
      </c>
      <c r="GH21" s="10">
        <f t="shared" si="9"/>
        <v>50</v>
      </c>
      <c r="GI21" s="10">
        <f t="shared" si="9"/>
        <v>0</v>
      </c>
      <c r="GJ21" s="10">
        <f t="shared" si="9"/>
        <v>66.666666666666671</v>
      </c>
      <c r="GK21" s="10">
        <f t="shared" si="9"/>
        <v>33.333333333333336</v>
      </c>
      <c r="GL21" s="10">
        <f t="shared" si="9"/>
        <v>0</v>
      </c>
      <c r="GM21" s="10">
        <f t="shared" si="9"/>
        <v>50</v>
      </c>
      <c r="GN21" s="10">
        <f t="shared" ref="GN21:GR21" si="10">GN20/6%</f>
        <v>50</v>
      </c>
      <c r="GO21" s="10">
        <f t="shared" si="10"/>
        <v>0</v>
      </c>
      <c r="GP21" s="10">
        <f t="shared" si="10"/>
        <v>66.666666666666671</v>
      </c>
      <c r="GQ21" s="10">
        <f t="shared" si="10"/>
        <v>33.333333333333336</v>
      </c>
      <c r="GR21" s="10">
        <f t="shared" si="10"/>
        <v>0</v>
      </c>
    </row>
    <row r="23" spans="1:200" x14ac:dyDescent="0.25">
      <c r="B23" s="11" t="s">
        <v>517</v>
      </c>
    </row>
    <row r="24" spans="1:200" x14ac:dyDescent="0.25">
      <c r="B24" t="s">
        <v>518</v>
      </c>
      <c r="C24" t="s">
        <v>531</v>
      </c>
      <c r="D24" s="27">
        <f>(C21+F21+I21+L21+O21+R21)/6</f>
        <v>50</v>
      </c>
      <c r="E24" s="27">
        <f>D24/100*6</f>
        <v>3</v>
      </c>
    </row>
    <row r="25" spans="1:200" x14ac:dyDescent="0.25">
      <c r="B25" t="s">
        <v>520</v>
      </c>
      <c r="C25" t="s">
        <v>531</v>
      </c>
      <c r="D25" s="27">
        <f>(D21+G21+J21+M21+P21+S21)/6</f>
        <v>50</v>
      </c>
      <c r="E25" s="27">
        <f>D25/100*6</f>
        <v>3</v>
      </c>
    </row>
    <row r="26" spans="1:200" x14ac:dyDescent="0.25">
      <c r="B26" t="s">
        <v>521</v>
      </c>
      <c r="C26" t="s">
        <v>531</v>
      </c>
      <c r="D26" s="44">
        <f>(E21+H21+K21+N21+Q21+T21)/6</f>
        <v>0</v>
      </c>
      <c r="E26">
        <f>D26/100*6</f>
        <v>0</v>
      </c>
    </row>
    <row r="27" spans="1:200" x14ac:dyDescent="0.25">
      <c r="D27" s="42">
        <f>SUM(D24:D26)</f>
        <v>100</v>
      </c>
      <c r="E27" s="42">
        <f>SUM(E24:E26)</f>
        <v>6</v>
      </c>
    </row>
    <row r="28" spans="1:200" x14ac:dyDescent="0.25">
      <c r="B28" t="s">
        <v>518</v>
      </c>
      <c r="C28" t="s">
        <v>532</v>
      </c>
      <c r="D28" s="27">
        <f>(U21+X21+AA21+AD21+AG21+AJ21+AM21+AP21+AS21+AV21+AY21+BB21+BE21+BH21+BK21+BN21+BQ21+BT21)/18</f>
        <v>50</v>
      </c>
      <c r="E28" s="27">
        <f>D28/100*6</f>
        <v>3</v>
      </c>
    </row>
    <row r="29" spans="1:200" x14ac:dyDescent="0.25">
      <c r="B29" t="s">
        <v>520</v>
      </c>
      <c r="C29" t="s">
        <v>532</v>
      </c>
      <c r="D29" s="27">
        <f>(V21+Y21+AB21+AE21+AH21+AK21+AN21+AQ21+AT21+AW21+AZ21+BC21+BF21+BI21+BL21+BO21+BR21+BU21)/18</f>
        <v>50</v>
      </c>
      <c r="E29" s="27">
        <f>D29/100*6</f>
        <v>3</v>
      </c>
    </row>
    <row r="30" spans="1:200" x14ac:dyDescent="0.25">
      <c r="B30" t="s">
        <v>521</v>
      </c>
      <c r="C30" t="s">
        <v>532</v>
      </c>
      <c r="D30" s="44">
        <f>(W21+Z21+AC21+AF21+AI21+AL21+AO21+AR21+AU21+AX21+BA21+BD21+BG21+BJ21+BM21+BP21+BS21+BV21)/18</f>
        <v>0</v>
      </c>
      <c r="E30">
        <f>D30/100*6</f>
        <v>0</v>
      </c>
    </row>
    <row r="31" spans="1:200" x14ac:dyDescent="0.25">
      <c r="D31" s="43">
        <f>SUM(D28:D30)</f>
        <v>100</v>
      </c>
      <c r="E31" s="43">
        <f>SUM(E28:E30)</f>
        <v>6</v>
      </c>
    </row>
    <row r="32" spans="1:200" x14ac:dyDescent="0.25">
      <c r="B32" t="s">
        <v>518</v>
      </c>
      <c r="C32" t="s">
        <v>533</v>
      </c>
      <c r="D32" s="27">
        <f>(BW21+BZ21+CC21+CF21+CI21+CL21)/6</f>
        <v>50</v>
      </c>
      <c r="E32" s="27">
        <f>D32/100*6</f>
        <v>3</v>
      </c>
    </row>
    <row r="33" spans="2:5" x14ac:dyDescent="0.25">
      <c r="B33" t="s">
        <v>520</v>
      </c>
      <c r="C33" t="s">
        <v>533</v>
      </c>
      <c r="D33" s="27">
        <f>(BX21+CA21+CD21+CG21+CJ21+CM21)/6</f>
        <v>50</v>
      </c>
      <c r="E33" s="27">
        <f>D33/100*6</f>
        <v>3</v>
      </c>
    </row>
    <row r="34" spans="2:5" x14ac:dyDescent="0.25">
      <c r="B34" t="s">
        <v>521</v>
      </c>
      <c r="C34" t="s">
        <v>533</v>
      </c>
      <c r="D34" s="44">
        <f>(BY21+CB21+CE21+CH21+CK21+CN21)/6</f>
        <v>0</v>
      </c>
      <c r="E34" s="27">
        <f>D34/100*6</f>
        <v>0</v>
      </c>
    </row>
    <row r="35" spans="2:5" x14ac:dyDescent="0.25">
      <c r="D35" s="42">
        <f>SUM(D32:D34)</f>
        <v>100</v>
      </c>
      <c r="E35" s="43">
        <f>SUM(E32:E34)</f>
        <v>6</v>
      </c>
    </row>
    <row r="36" spans="2:5" x14ac:dyDescent="0.25">
      <c r="B36" t="s">
        <v>518</v>
      </c>
      <c r="C36" t="s">
        <v>534</v>
      </c>
      <c r="D36" s="27">
        <f>(CO21+CR21+CU21+CX21+DA21+DD21+DG21+DJ21+DM21+DP21+DS21+DV21+DY21+EB21+EE21+EH21+EK21+EN21+EQ21+ET21+EW21+EZ21+FC21+FF21+FI21+FL21+FO21+FR21+FU21+FX21)/30</f>
        <v>63.8888888888889</v>
      </c>
      <c r="E36" s="27">
        <f>D36/100*6</f>
        <v>3.8333333333333339</v>
      </c>
    </row>
    <row r="37" spans="2:5" x14ac:dyDescent="0.25">
      <c r="B37" t="s">
        <v>520</v>
      </c>
      <c r="C37" t="s">
        <v>534</v>
      </c>
      <c r="D37" s="27">
        <f>(CP21+CS21+CV21+CY21+DB21+DE21+DH21+DK21+DN21+DQ21+DT21+DW21+DZ21+EC21+EF21+EI21+EL21+EO21+ER21+EU21+EX21+FA21+FD21+FG21+FJ21+FM21+FP21+FS21+FV21+FY21)/30</f>
        <v>36.111111111111114</v>
      </c>
      <c r="E37" s="27">
        <f>D37/100*6</f>
        <v>2.166666666666667</v>
      </c>
    </row>
    <row r="38" spans="2:5" x14ac:dyDescent="0.25">
      <c r="B38" t="s">
        <v>521</v>
      </c>
      <c r="C38" t="s">
        <v>534</v>
      </c>
      <c r="D38" s="44">
        <f>(CQ21+CT21+CW21+CZ21+DC21+DF21+DI21+DL21+DO21+DR21+DU21+DX21+EA21+ED21+EG21+EJ21+EM21+EP21+ES21+EV21+EY21+FB21+FE21+FH21+FK21+FN21+FQ21+FT21+FW21+FZ21)/30</f>
        <v>0</v>
      </c>
      <c r="E38">
        <f>D38/100*6</f>
        <v>0</v>
      </c>
    </row>
    <row r="39" spans="2:5" x14ac:dyDescent="0.25">
      <c r="D39" s="42">
        <f>SUM(D36:D38)</f>
        <v>100.00000000000001</v>
      </c>
      <c r="E39" s="42">
        <f>SUM(E36:E38)</f>
        <v>6.0000000000000009</v>
      </c>
    </row>
    <row r="40" spans="2:5" x14ac:dyDescent="0.25">
      <c r="B40" t="s">
        <v>518</v>
      </c>
      <c r="C40" t="s">
        <v>535</v>
      </c>
      <c r="D40" s="27">
        <f>(GA21+GD21+GG21+GJ21+GM21+GP21)/6</f>
        <v>58.333333333333343</v>
      </c>
      <c r="E40" s="27">
        <f>D40/100*6</f>
        <v>3.5000000000000009</v>
      </c>
    </row>
    <row r="41" spans="2:5" x14ac:dyDescent="0.25">
      <c r="B41" t="s">
        <v>520</v>
      </c>
      <c r="C41" t="s">
        <v>535</v>
      </c>
      <c r="D41" s="27">
        <f>(GB21+GE21+GH21+GK21+GN21+GQ21)/6</f>
        <v>41.666666666666671</v>
      </c>
      <c r="E41" s="27">
        <v>2</v>
      </c>
    </row>
    <row r="42" spans="2:5" x14ac:dyDescent="0.25">
      <c r="B42" t="s">
        <v>521</v>
      </c>
      <c r="C42" t="s">
        <v>535</v>
      </c>
      <c r="D42" s="44">
        <f>(GC21+GF21+GI21+GL21+GO21+GR21)/6</f>
        <v>0</v>
      </c>
      <c r="E42">
        <f>D42/100*6</f>
        <v>0</v>
      </c>
    </row>
    <row r="43" spans="2:5" x14ac:dyDescent="0.25">
      <c r="D43" s="42">
        <f>SUM(D40:D42)</f>
        <v>100.00000000000001</v>
      </c>
      <c r="E43" s="42">
        <f>SUM(E40:E42)</f>
        <v>5.5000000000000009</v>
      </c>
    </row>
  </sheetData>
  <mergeCells count="152"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BQ12:BS12"/>
    <mergeCell ref="BN12:BP12"/>
    <mergeCell ref="BT12:BV12"/>
    <mergeCell ref="CX12:CZ12"/>
    <mergeCell ref="DA12:DC12"/>
    <mergeCell ref="A20:B20"/>
    <mergeCell ref="A21:B21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6"/>
  <sheetViews>
    <sheetView tabSelected="1" topLeftCell="A35" zoomScale="96" zoomScaleNormal="96" workbookViewId="0">
      <selection activeCell="IM14" sqref="IM14:IM32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41</v>
      </c>
      <c r="B1" s="14" t="s">
        <v>252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542</v>
      </c>
      <c r="B2" s="7"/>
      <c r="C2" s="7" t="s">
        <v>974</v>
      </c>
      <c r="D2" s="7"/>
      <c r="E2" s="7"/>
      <c r="F2" s="16"/>
      <c r="G2" s="7" t="s">
        <v>975</v>
      </c>
      <c r="H2" s="7"/>
      <c r="I2" s="7"/>
      <c r="J2" s="7"/>
      <c r="K2" s="7" t="s">
        <v>976</v>
      </c>
      <c r="L2" s="7"/>
      <c r="M2" s="7"/>
      <c r="N2" s="7" t="s">
        <v>984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6" t="s">
        <v>0</v>
      </c>
      <c r="B4" s="96" t="s">
        <v>125</v>
      </c>
      <c r="C4" s="69" t="s">
        <v>253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 t="s">
        <v>207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4" t="s">
        <v>210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102" t="s">
        <v>256</v>
      </c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</row>
    <row r="5" spans="1:254" ht="15" customHeight="1" x14ac:dyDescent="0.25">
      <c r="A5" s="96"/>
      <c r="B5" s="96"/>
      <c r="C5" s="98" t="s">
        <v>206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 t="s">
        <v>254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73" t="s">
        <v>209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 t="s">
        <v>255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218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98" t="s">
        <v>219</v>
      </c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 t="s">
        <v>215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9" t="s">
        <v>211</v>
      </c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99"/>
      <c r="FO5" s="73" t="s">
        <v>216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101" t="s">
        <v>217</v>
      </c>
      <c r="GK5" s="101"/>
      <c r="GL5" s="101"/>
      <c r="GM5" s="101"/>
      <c r="GN5" s="101"/>
      <c r="GO5" s="101"/>
      <c r="GP5" s="101"/>
      <c r="GQ5" s="101"/>
      <c r="GR5" s="101"/>
      <c r="GS5" s="101"/>
      <c r="GT5" s="101"/>
      <c r="GU5" s="101"/>
      <c r="GV5" s="101"/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99" t="s">
        <v>40</v>
      </c>
      <c r="HL5" s="99"/>
      <c r="HM5" s="99"/>
      <c r="HN5" s="99"/>
      <c r="HO5" s="99"/>
      <c r="HP5" s="99"/>
      <c r="HQ5" s="99"/>
      <c r="HR5" s="99"/>
      <c r="HS5" s="99"/>
      <c r="HT5" s="99"/>
      <c r="HU5" s="99"/>
      <c r="HV5" s="99"/>
      <c r="HW5" s="99"/>
      <c r="HX5" s="99"/>
      <c r="HY5" s="99"/>
      <c r="HZ5" s="73" t="s">
        <v>213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54" ht="4.1500000000000004" hidden="1" customHeight="1" x14ac:dyDescent="0.25">
      <c r="A6" s="96"/>
      <c r="B6" s="9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101"/>
      <c r="GK6" s="101"/>
      <c r="GL6" s="101"/>
      <c r="GM6" s="101"/>
      <c r="GN6" s="101"/>
      <c r="GO6" s="101"/>
      <c r="GP6" s="101"/>
      <c r="GQ6" s="101"/>
      <c r="GR6" s="101"/>
      <c r="GS6" s="101"/>
      <c r="GT6" s="101"/>
      <c r="GU6" s="101"/>
      <c r="GV6" s="101"/>
      <c r="GW6" s="101"/>
      <c r="GX6" s="101"/>
      <c r="GY6" s="101"/>
      <c r="GZ6" s="101"/>
      <c r="HA6" s="101"/>
      <c r="HB6" s="101"/>
      <c r="HC6" s="101"/>
      <c r="HD6" s="101"/>
      <c r="HE6" s="101"/>
      <c r="HF6" s="101"/>
      <c r="HG6" s="101"/>
      <c r="HH6" s="101"/>
      <c r="HI6" s="101"/>
      <c r="HJ6" s="101"/>
      <c r="HK6" s="99"/>
      <c r="HL6" s="99"/>
      <c r="HM6" s="99"/>
      <c r="HN6" s="99"/>
      <c r="HO6" s="99"/>
      <c r="HP6" s="99"/>
      <c r="HQ6" s="99"/>
      <c r="HR6" s="99"/>
      <c r="HS6" s="99"/>
      <c r="HT6" s="99"/>
      <c r="HU6" s="99"/>
      <c r="HV6" s="99"/>
      <c r="HW6" s="99"/>
      <c r="HX6" s="99"/>
      <c r="HY6" s="99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54" ht="16.149999999999999" hidden="1" customHeight="1" thickBot="1" x14ac:dyDescent="0.3">
      <c r="A7" s="96"/>
      <c r="B7" s="9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101"/>
      <c r="GK7" s="101"/>
      <c r="GL7" s="101"/>
      <c r="GM7" s="101"/>
      <c r="GN7" s="101"/>
      <c r="GO7" s="101"/>
      <c r="GP7" s="101"/>
      <c r="GQ7" s="101"/>
      <c r="GR7" s="101"/>
      <c r="GS7" s="101"/>
      <c r="GT7" s="101"/>
      <c r="GU7" s="101"/>
      <c r="GV7" s="101"/>
      <c r="GW7" s="101"/>
      <c r="GX7" s="101"/>
      <c r="GY7" s="101"/>
      <c r="GZ7" s="101"/>
      <c r="HA7" s="101"/>
      <c r="HB7" s="101"/>
      <c r="HC7" s="101"/>
      <c r="HD7" s="101"/>
      <c r="HE7" s="101"/>
      <c r="HF7" s="101"/>
      <c r="HG7" s="101"/>
      <c r="HH7" s="101"/>
      <c r="HI7" s="101"/>
      <c r="HJ7" s="101"/>
      <c r="HK7" s="99"/>
      <c r="HL7" s="99"/>
      <c r="HM7" s="99"/>
      <c r="HN7" s="99"/>
      <c r="HO7" s="99"/>
      <c r="HP7" s="99"/>
      <c r="HQ7" s="99"/>
      <c r="HR7" s="99"/>
      <c r="HS7" s="99"/>
      <c r="HT7" s="99"/>
      <c r="HU7" s="99"/>
      <c r="HV7" s="99"/>
      <c r="HW7" s="99"/>
      <c r="HX7" s="99"/>
      <c r="HY7" s="99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54" ht="17.45" hidden="1" customHeight="1" thickBot="1" x14ac:dyDescent="0.3">
      <c r="A8" s="96"/>
      <c r="B8" s="9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99"/>
      <c r="HL8" s="99"/>
      <c r="HM8" s="99"/>
      <c r="HN8" s="99"/>
      <c r="HO8" s="99"/>
      <c r="HP8" s="99"/>
      <c r="HQ8" s="99"/>
      <c r="HR8" s="99"/>
      <c r="HS8" s="99"/>
      <c r="HT8" s="99"/>
      <c r="HU8" s="99"/>
      <c r="HV8" s="99"/>
      <c r="HW8" s="99"/>
      <c r="HX8" s="99"/>
      <c r="HY8" s="99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54" ht="18" hidden="1" customHeight="1" thickBot="1" x14ac:dyDescent="0.3">
      <c r="A9" s="96"/>
      <c r="B9" s="9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101"/>
      <c r="GK9" s="101"/>
      <c r="GL9" s="101"/>
      <c r="GM9" s="101"/>
      <c r="GN9" s="101"/>
      <c r="GO9" s="101"/>
      <c r="GP9" s="101"/>
      <c r="GQ9" s="101"/>
      <c r="GR9" s="101"/>
      <c r="GS9" s="101"/>
      <c r="GT9" s="101"/>
      <c r="GU9" s="101"/>
      <c r="GV9" s="101"/>
      <c r="GW9" s="101"/>
      <c r="GX9" s="101"/>
      <c r="GY9" s="101"/>
      <c r="GZ9" s="101"/>
      <c r="HA9" s="101"/>
      <c r="HB9" s="101"/>
      <c r="HC9" s="101"/>
      <c r="HD9" s="101"/>
      <c r="HE9" s="101"/>
      <c r="HF9" s="101"/>
      <c r="HG9" s="101"/>
      <c r="HH9" s="101"/>
      <c r="HI9" s="101"/>
      <c r="HJ9" s="101"/>
      <c r="HK9" s="99"/>
      <c r="HL9" s="99"/>
      <c r="HM9" s="99"/>
      <c r="HN9" s="99"/>
      <c r="HO9" s="99"/>
      <c r="HP9" s="99"/>
      <c r="HQ9" s="99"/>
      <c r="HR9" s="99"/>
      <c r="HS9" s="99"/>
      <c r="HT9" s="99"/>
      <c r="HU9" s="99"/>
      <c r="HV9" s="99"/>
      <c r="HW9" s="99"/>
      <c r="HX9" s="99"/>
      <c r="HY9" s="99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54" ht="30" hidden="1" customHeight="1" thickBot="1" x14ac:dyDescent="0.3">
      <c r="A10" s="96"/>
      <c r="B10" s="9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01"/>
      <c r="HF10" s="101"/>
      <c r="HG10" s="101"/>
      <c r="HH10" s="101"/>
      <c r="HI10" s="101"/>
      <c r="HJ10" s="101"/>
      <c r="HK10" s="99"/>
      <c r="HL10" s="99"/>
      <c r="HM10" s="99"/>
      <c r="HN10" s="99"/>
      <c r="HO10" s="99"/>
      <c r="HP10" s="99"/>
      <c r="HQ10" s="99"/>
      <c r="HR10" s="99"/>
      <c r="HS10" s="99"/>
      <c r="HT10" s="99"/>
      <c r="HU10" s="99"/>
      <c r="HV10" s="99"/>
      <c r="HW10" s="99"/>
      <c r="HX10" s="99"/>
      <c r="HY10" s="99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54" ht="15.75" x14ac:dyDescent="0.25">
      <c r="A11" s="96"/>
      <c r="B11" s="96"/>
      <c r="C11" s="98" t="s">
        <v>77</v>
      </c>
      <c r="D11" s="98" t="s">
        <v>2</v>
      </c>
      <c r="E11" s="98" t="s">
        <v>3</v>
      </c>
      <c r="F11" s="98" t="s">
        <v>78</v>
      </c>
      <c r="G11" s="98" t="s">
        <v>6</v>
      </c>
      <c r="H11" s="98" t="s">
        <v>7</v>
      </c>
      <c r="I11" s="98" t="s">
        <v>79</v>
      </c>
      <c r="J11" s="98"/>
      <c r="K11" s="98"/>
      <c r="L11" s="98" t="s">
        <v>118</v>
      </c>
      <c r="M11" s="98"/>
      <c r="N11" s="98"/>
      <c r="O11" s="98" t="s">
        <v>80</v>
      </c>
      <c r="P11" s="98"/>
      <c r="Q11" s="98"/>
      <c r="R11" s="98" t="s">
        <v>81</v>
      </c>
      <c r="S11" s="98"/>
      <c r="T11" s="98"/>
      <c r="U11" s="98" t="s">
        <v>82</v>
      </c>
      <c r="V11" s="98"/>
      <c r="W11" s="98"/>
      <c r="X11" s="98" t="s">
        <v>83</v>
      </c>
      <c r="Y11" s="98"/>
      <c r="Z11" s="98"/>
      <c r="AA11" s="98" t="s">
        <v>84</v>
      </c>
      <c r="AB11" s="98"/>
      <c r="AC11" s="98"/>
      <c r="AD11" s="98" t="s">
        <v>807</v>
      </c>
      <c r="AE11" s="98"/>
      <c r="AF11" s="98"/>
      <c r="AG11" s="98" t="s">
        <v>119</v>
      </c>
      <c r="AH11" s="98"/>
      <c r="AI11" s="98"/>
      <c r="AJ11" s="73" t="s">
        <v>85</v>
      </c>
      <c r="AK11" s="73"/>
      <c r="AL11" s="73"/>
      <c r="AM11" s="73" t="s">
        <v>816</v>
      </c>
      <c r="AN11" s="73"/>
      <c r="AO11" s="73"/>
      <c r="AP11" s="98" t="s">
        <v>86</v>
      </c>
      <c r="AQ11" s="98"/>
      <c r="AR11" s="98"/>
      <c r="AS11" s="98" t="s">
        <v>87</v>
      </c>
      <c r="AT11" s="98"/>
      <c r="AU11" s="98"/>
      <c r="AV11" s="73" t="s">
        <v>88</v>
      </c>
      <c r="AW11" s="73"/>
      <c r="AX11" s="73"/>
      <c r="AY11" s="98" t="s">
        <v>89</v>
      </c>
      <c r="AZ11" s="98"/>
      <c r="BA11" s="98"/>
      <c r="BB11" s="98" t="s">
        <v>90</v>
      </c>
      <c r="BC11" s="98"/>
      <c r="BD11" s="98"/>
      <c r="BE11" s="98" t="s">
        <v>91</v>
      </c>
      <c r="BF11" s="98"/>
      <c r="BG11" s="98"/>
      <c r="BH11" s="98" t="s">
        <v>92</v>
      </c>
      <c r="BI11" s="98"/>
      <c r="BJ11" s="98"/>
      <c r="BK11" s="98" t="s">
        <v>822</v>
      </c>
      <c r="BL11" s="98"/>
      <c r="BM11" s="98"/>
      <c r="BN11" s="73" t="s">
        <v>93</v>
      </c>
      <c r="BO11" s="73"/>
      <c r="BP11" s="73"/>
      <c r="BQ11" s="73" t="s">
        <v>94</v>
      </c>
      <c r="BR11" s="73"/>
      <c r="BS11" s="73"/>
      <c r="BT11" s="73" t="s">
        <v>95</v>
      </c>
      <c r="BU11" s="73"/>
      <c r="BV11" s="73"/>
      <c r="BW11" s="73" t="s">
        <v>96</v>
      </c>
      <c r="BX11" s="73"/>
      <c r="BY11" s="73"/>
      <c r="BZ11" s="73" t="s">
        <v>97</v>
      </c>
      <c r="CA11" s="73"/>
      <c r="CB11" s="73"/>
      <c r="CC11" s="73" t="s">
        <v>98</v>
      </c>
      <c r="CD11" s="73"/>
      <c r="CE11" s="73"/>
      <c r="CF11" s="73" t="s">
        <v>99</v>
      </c>
      <c r="CG11" s="73"/>
      <c r="CH11" s="73"/>
      <c r="CI11" s="73" t="s">
        <v>100</v>
      </c>
      <c r="CJ11" s="73"/>
      <c r="CK11" s="73"/>
      <c r="CL11" s="73" t="s">
        <v>101</v>
      </c>
      <c r="CM11" s="73"/>
      <c r="CN11" s="73"/>
      <c r="CO11" s="73" t="s">
        <v>120</v>
      </c>
      <c r="CP11" s="73"/>
      <c r="CQ11" s="73"/>
      <c r="CR11" s="73" t="s">
        <v>102</v>
      </c>
      <c r="CS11" s="73"/>
      <c r="CT11" s="73"/>
      <c r="CU11" s="73" t="s">
        <v>103</v>
      </c>
      <c r="CV11" s="73"/>
      <c r="CW11" s="73"/>
      <c r="CX11" s="73" t="s">
        <v>104</v>
      </c>
      <c r="CY11" s="73"/>
      <c r="CZ11" s="73"/>
      <c r="DA11" s="73" t="s">
        <v>105</v>
      </c>
      <c r="DB11" s="73"/>
      <c r="DC11" s="73"/>
      <c r="DD11" s="73" t="s">
        <v>257</v>
      </c>
      <c r="DE11" s="73"/>
      <c r="DF11" s="73"/>
      <c r="DG11" s="73" t="s">
        <v>258</v>
      </c>
      <c r="DH11" s="73"/>
      <c r="DI11" s="73"/>
      <c r="DJ11" s="73" t="s">
        <v>259</v>
      </c>
      <c r="DK11" s="73"/>
      <c r="DL11" s="73"/>
      <c r="DM11" s="73" t="s">
        <v>260</v>
      </c>
      <c r="DN11" s="73"/>
      <c r="DO11" s="73"/>
      <c r="DP11" s="73" t="s">
        <v>261</v>
      </c>
      <c r="DQ11" s="73"/>
      <c r="DR11" s="73"/>
      <c r="DS11" s="73" t="s">
        <v>262</v>
      </c>
      <c r="DT11" s="73"/>
      <c r="DU11" s="73"/>
      <c r="DV11" s="73" t="s">
        <v>263</v>
      </c>
      <c r="DW11" s="73"/>
      <c r="DX11" s="73"/>
      <c r="DY11" s="73" t="s">
        <v>106</v>
      </c>
      <c r="DZ11" s="73"/>
      <c r="EA11" s="73"/>
      <c r="EB11" s="73" t="s">
        <v>107</v>
      </c>
      <c r="EC11" s="73"/>
      <c r="ED11" s="73"/>
      <c r="EE11" s="73" t="s">
        <v>108</v>
      </c>
      <c r="EF11" s="73"/>
      <c r="EG11" s="73"/>
      <c r="EH11" s="73" t="s">
        <v>121</v>
      </c>
      <c r="EI11" s="73"/>
      <c r="EJ11" s="73"/>
      <c r="EK11" s="73" t="s">
        <v>109</v>
      </c>
      <c r="EL11" s="73"/>
      <c r="EM11" s="73"/>
      <c r="EN11" s="73" t="s">
        <v>110</v>
      </c>
      <c r="EO11" s="73"/>
      <c r="EP11" s="73"/>
      <c r="EQ11" s="73" t="s">
        <v>111</v>
      </c>
      <c r="ER11" s="73"/>
      <c r="ES11" s="73"/>
      <c r="ET11" s="73" t="s">
        <v>112</v>
      </c>
      <c r="EU11" s="73"/>
      <c r="EV11" s="73"/>
      <c r="EW11" s="73" t="s">
        <v>113</v>
      </c>
      <c r="EX11" s="73"/>
      <c r="EY11" s="73"/>
      <c r="EZ11" s="73" t="s">
        <v>114</v>
      </c>
      <c r="FA11" s="73"/>
      <c r="FB11" s="73"/>
      <c r="FC11" s="73" t="s">
        <v>115</v>
      </c>
      <c r="FD11" s="73"/>
      <c r="FE11" s="73"/>
      <c r="FF11" s="73" t="s">
        <v>116</v>
      </c>
      <c r="FG11" s="73"/>
      <c r="FH11" s="73"/>
      <c r="FI11" s="73" t="s">
        <v>117</v>
      </c>
      <c r="FJ11" s="73"/>
      <c r="FK11" s="73"/>
      <c r="FL11" s="73" t="s">
        <v>122</v>
      </c>
      <c r="FM11" s="73"/>
      <c r="FN11" s="73"/>
      <c r="FO11" s="73" t="s">
        <v>123</v>
      </c>
      <c r="FP11" s="73"/>
      <c r="FQ11" s="73"/>
      <c r="FR11" s="73" t="s">
        <v>264</v>
      </c>
      <c r="FS11" s="73"/>
      <c r="FT11" s="73"/>
      <c r="FU11" s="73" t="s">
        <v>265</v>
      </c>
      <c r="FV11" s="73"/>
      <c r="FW11" s="73"/>
      <c r="FX11" s="73" t="s">
        <v>266</v>
      </c>
      <c r="FY11" s="73"/>
      <c r="FZ11" s="73"/>
      <c r="GA11" s="73" t="s">
        <v>267</v>
      </c>
      <c r="GB11" s="73"/>
      <c r="GC11" s="73"/>
      <c r="GD11" s="73" t="s">
        <v>268</v>
      </c>
      <c r="GE11" s="73"/>
      <c r="GF11" s="73"/>
      <c r="GG11" s="73" t="s">
        <v>269</v>
      </c>
      <c r="GH11" s="73"/>
      <c r="GI11" s="73"/>
      <c r="GJ11" s="73" t="s">
        <v>900</v>
      </c>
      <c r="GK11" s="73"/>
      <c r="GL11" s="73"/>
      <c r="GM11" s="73" t="s">
        <v>901</v>
      </c>
      <c r="GN11" s="73"/>
      <c r="GO11" s="73"/>
      <c r="GP11" s="73" t="s">
        <v>903</v>
      </c>
      <c r="GQ11" s="73"/>
      <c r="GR11" s="73"/>
      <c r="GS11" s="73" t="s">
        <v>907</v>
      </c>
      <c r="GT11" s="73"/>
      <c r="GU11" s="73"/>
      <c r="GV11" s="73" t="s">
        <v>913</v>
      </c>
      <c r="GW11" s="73"/>
      <c r="GX11" s="73"/>
      <c r="GY11" s="73" t="s">
        <v>914</v>
      </c>
      <c r="GZ11" s="73"/>
      <c r="HA11" s="73"/>
      <c r="HB11" s="73" t="s">
        <v>918</v>
      </c>
      <c r="HC11" s="73"/>
      <c r="HD11" s="73"/>
      <c r="HE11" s="73" t="s">
        <v>919</v>
      </c>
      <c r="HF11" s="73"/>
      <c r="HG11" s="73"/>
      <c r="HH11" s="73" t="s">
        <v>921</v>
      </c>
      <c r="HI11" s="73"/>
      <c r="HJ11" s="73"/>
      <c r="HK11" s="73" t="s">
        <v>925</v>
      </c>
      <c r="HL11" s="73"/>
      <c r="HM11" s="73"/>
      <c r="HN11" s="73" t="s">
        <v>927</v>
      </c>
      <c r="HO11" s="73"/>
      <c r="HP11" s="73"/>
      <c r="HQ11" s="73" t="s">
        <v>930</v>
      </c>
      <c r="HR11" s="73"/>
      <c r="HS11" s="73"/>
      <c r="HT11" s="73" t="s">
        <v>935</v>
      </c>
      <c r="HU11" s="73"/>
      <c r="HV11" s="73"/>
      <c r="HW11" s="73" t="s">
        <v>936</v>
      </c>
      <c r="HX11" s="73"/>
      <c r="HY11" s="73"/>
      <c r="HZ11" s="73" t="s">
        <v>270</v>
      </c>
      <c r="IA11" s="73"/>
      <c r="IB11" s="73"/>
      <c r="IC11" s="73" t="s">
        <v>271</v>
      </c>
      <c r="ID11" s="73"/>
      <c r="IE11" s="73"/>
      <c r="IF11" s="73" t="s">
        <v>272</v>
      </c>
      <c r="IG11" s="73"/>
      <c r="IH11" s="73"/>
      <c r="II11" s="73" t="s">
        <v>273</v>
      </c>
      <c r="IJ11" s="73"/>
      <c r="IK11" s="73"/>
      <c r="IL11" s="73" t="s">
        <v>274</v>
      </c>
      <c r="IM11" s="73"/>
      <c r="IN11" s="73"/>
      <c r="IO11" s="73" t="s">
        <v>275</v>
      </c>
      <c r="IP11" s="73"/>
      <c r="IQ11" s="73"/>
      <c r="IR11" s="73" t="s">
        <v>276</v>
      </c>
      <c r="IS11" s="73"/>
      <c r="IT11" s="73"/>
    </row>
    <row r="12" spans="1:254" ht="91.5" customHeight="1" x14ac:dyDescent="0.25">
      <c r="A12" s="96"/>
      <c r="B12" s="96"/>
      <c r="C12" s="89" t="s">
        <v>792</v>
      </c>
      <c r="D12" s="89"/>
      <c r="E12" s="89"/>
      <c r="F12" s="84" t="s">
        <v>795</v>
      </c>
      <c r="G12" s="84"/>
      <c r="H12" s="84"/>
      <c r="I12" s="84" t="s">
        <v>796</v>
      </c>
      <c r="J12" s="84"/>
      <c r="K12" s="84"/>
      <c r="L12" s="84" t="s">
        <v>800</v>
      </c>
      <c r="M12" s="84"/>
      <c r="N12" s="84"/>
      <c r="O12" s="84" t="s">
        <v>801</v>
      </c>
      <c r="P12" s="84"/>
      <c r="Q12" s="84"/>
      <c r="R12" s="84" t="s">
        <v>802</v>
      </c>
      <c r="S12" s="84"/>
      <c r="T12" s="84"/>
      <c r="U12" s="84" t="s">
        <v>372</v>
      </c>
      <c r="V12" s="84"/>
      <c r="W12" s="84"/>
      <c r="X12" s="84" t="s">
        <v>954</v>
      </c>
      <c r="Y12" s="84"/>
      <c r="Z12" s="84"/>
      <c r="AA12" s="89" t="s">
        <v>375</v>
      </c>
      <c r="AB12" s="89"/>
      <c r="AC12" s="89"/>
      <c r="AD12" s="89" t="s">
        <v>808</v>
      </c>
      <c r="AE12" s="89"/>
      <c r="AF12" s="89"/>
      <c r="AG12" s="84" t="s">
        <v>809</v>
      </c>
      <c r="AH12" s="84"/>
      <c r="AI12" s="84"/>
      <c r="AJ12" s="84" t="s">
        <v>813</v>
      </c>
      <c r="AK12" s="84"/>
      <c r="AL12" s="84"/>
      <c r="AM12" s="89" t="s">
        <v>815</v>
      </c>
      <c r="AN12" s="89"/>
      <c r="AO12" s="89"/>
      <c r="AP12" s="84" t="s">
        <v>382</v>
      </c>
      <c r="AQ12" s="84"/>
      <c r="AR12" s="84"/>
      <c r="AS12" s="89" t="s">
        <v>817</v>
      </c>
      <c r="AT12" s="89"/>
      <c r="AU12" s="89"/>
      <c r="AV12" s="84" t="s">
        <v>818</v>
      </c>
      <c r="AW12" s="84"/>
      <c r="AX12" s="84"/>
      <c r="AY12" s="84" t="s">
        <v>388</v>
      </c>
      <c r="AZ12" s="84"/>
      <c r="BA12" s="84"/>
      <c r="BB12" s="84" t="s">
        <v>819</v>
      </c>
      <c r="BC12" s="84"/>
      <c r="BD12" s="84"/>
      <c r="BE12" s="84" t="s">
        <v>820</v>
      </c>
      <c r="BF12" s="84"/>
      <c r="BG12" s="84"/>
      <c r="BH12" s="84" t="s">
        <v>821</v>
      </c>
      <c r="BI12" s="84"/>
      <c r="BJ12" s="84"/>
      <c r="BK12" s="84" t="s">
        <v>827</v>
      </c>
      <c r="BL12" s="84"/>
      <c r="BM12" s="84"/>
      <c r="BN12" s="84" t="s">
        <v>823</v>
      </c>
      <c r="BO12" s="84"/>
      <c r="BP12" s="84"/>
      <c r="BQ12" s="84" t="s">
        <v>824</v>
      </c>
      <c r="BR12" s="84"/>
      <c r="BS12" s="84"/>
      <c r="BT12" s="84" t="s">
        <v>403</v>
      </c>
      <c r="BU12" s="84"/>
      <c r="BV12" s="84"/>
      <c r="BW12" s="84" t="s">
        <v>832</v>
      </c>
      <c r="BX12" s="84"/>
      <c r="BY12" s="84"/>
      <c r="BZ12" s="84" t="s">
        <v>406</v>
      </c>
      <c r="CA12" s="84"/>
      <c r="CB12" s="84"/>
      <c r="CC12" s="84" t="s">
        <v>409</v>
      </c>
      <c r="CD12" s="84"/>
      <c r="CE12" s="84"/>
      <c r="CF12" s="84" t="s">
        <v>835</v>
      </c>
      <c r="CG12" s="84"/>
      <c r="CH12" s="84"/>
      <c r="CI12" s="84" t="s">
        <v>839</v>
      </c>
      <c r="CJ12" s="84"/>
      <c r="CK12" s="84"/>
      <c r="CL12" s="84" t="s">
        <v>840</v>
      </c>
      <c r="CM12" s="84"/>
      <c r="CN12" s="84"/>
      <c r="CO12" s="84" t="s">
        <v>841</v>
      </c>
      <c r="CP12" s="84"/>
      <c r="CQ12" s="84"/>
      <c r="CR12" s="84" t="s">
        <v>842</v>
      </c>
      <c r="CS12" s="84"/>
      <c r="CT12" s="84"/>
      <c r="CU12" s="84" t="s">
        <v>843</v>
      </c>
      <c r="CV12" s="84"/>
      <c r="CW12" s="84"/>
      <c r="CX12" s="84" t="s">
        <v>844</v>
      </c>
      <c r="CY12" s="84"/>
      <c r="CZ12" s="84"/>
      <c r="DA12" s="84" t="s">
        <v>419</v>
      </c>
      <c r="DB12" s="84"/>
      <c r="DC12" s="84"/>
      <c r="DD12" s="84" t="s">
        <v>849</v>
      </c>
      <c r="DE12" s="84"/>
      <c r="DF12" s="84"/>
      <c r="DG12" s="84" t="s">
        <v>850</v>
      </c>
      <c r="DH12" s="84"/>
      <c r="DI12" s="84"/>
      <c r="DJ12" s="84" t="s">
        <v>854</v>
      </c>
      <c r="DK12" s="84"/>
      <c r="DL12" s="84"/>
      <c r="DM12" s="84" t="s">
        <v>432</v>
      </c>
      <c r="DN12" s="84"/>
      <c r="DO12" s="84"/>
      <c r="DP12" s="84" t="s">
        <v>435</v>
      </c>
      <c r="DQ12" s="84"/>
      <c r="DR12" s="84"/>
      <c r="DS12" s="84" t="s">
        <v>856</v>
      </c>
      <c r="DT12" s="84"/>
      <c r="DU12" s="84"/>
      <c r="DV12" s="84" t="s">
        <v>409</v>
      </c>
      <c r="DW12" s="84"/>
      <c r="DX12" s="84"/>
      <c r="DY12" s="84" t="s">
        <v>861</v>
      </c>
      <c r="DZ12" s="84"/>
      <c r="EA12" s="84"/>
      <c r="EB12" s="84" t="s">
        <v>862</v>
      </c>
      <c r="EC12" s="84"/>
      <c r="ED12" s="84"/>
      <c r="EE12" s="84" t="s">
        <v>444</v>
      </c>
      <c r="EF12" s="84"/>
      <c r="EG12" s="84"/>
      <c r="EH12" s="84" t="s">
        <v>865</v>
      </c>
      <c r="EI12" s="84"/>
      <c r="EJ12" s="84"/>
      <c r="EK12" s="84" t="s">
        <v>448</v>
      </c>
      <c r="EL12" s="84"/>
      <c r="EM12" s="84"/>
      <c r="EN12" s="84" t="s">
        <v>449</v>
      </c>
      <c r="EO12" s="84"/>
      <c r="EP12" s="84"/>
      <c r="EQ12" s="84" t="s">
        <v>868</v>
      </c>
      <c r="ER12" s="84"/>
      <c r="ES12" s="84"/>
      <c r="ET12" s="84" t="s">
        <v>869</v>
      </c>
      <c r="EU12" s="84"/>
      <c r="EV12" s="84"/>
      <c r="EW12" s="84" t="s">
        <v>870</v>
      </c>
      <c r="EX12" s="84"/>
      <c r="EY12" s="84"/>
      <c r="EZ12" s="84" t="s">
        <v>871</v>
      </c>
      <c r="FA12" s="84"/>
      <c r="FB12" s="84"/>
      <c r="FC12" s="84" t="s">
        <v>873</v>
      </c>
      <c r="FD12" s="84"/>
      <c r="FE12" s="84"/>
      <c r="FF12" s="84" t="s">
        <v>880</v>
      </c>
      <c r="FG12" s="84"/>
      <c r="FH12" s="84"/>
      <c r="FI12" s="84" t="s">
        <v>877</v>
      </c>
      <c r="FJ12" s="84"/>
      <c r="FK12" s="84"/>
      <c r="FL12" s="84" t="s">
        <v>878</v>
      </c>
      <c r="FM12" s="84"/>
      <c r="FN12" s="84"/>
      <c r="FO12" s="98" t="s">
        <v>467</v>
      </c>
      <c r="FP12" s="98"/>
      <c r="FQ12" s="98"/>
      <c r="FR12" s="84" t="s">
        <v>885</v>
      </c>
      <c r="FS12" s="84"/>
      <c r="FT12" s="84"/>
      <c r="FU12" s="84" t="s">
        <v>887</v>
      </c>
      <c r="FV12" s="84"/>
      <c r="FW12" s="84"/>
      <c r="FX12" s="84" t="s">
        <v>472</v>
      </c>
      <c r="FY12" s="84"/>
      <c r="FZ12" s="84"/>
      <c r="GA12" s="84" t="s">
        <v>889</v>
      </c>
      <c r="GB12" s="84"/>
      <c r="GC12" s="84"/>
      <c r="GD12" s="84" t="s">
        <v>891</v>
      </c>
      <c r="GE12" s="84"/>
      <c r="GF12" s="84"/>
      <c r="GG12" s="84" t="s">
        <v>895</v>
      </c>
      <c r="GH12" s="84"/>
      <c r="GI12" s="84"/>
      <c r="GJ12" s="89" t="s">
        <v>896</v>
      </c>
      <c r="GK12" s="89"/>
      <c r="GL12" s="89"/>
      <c r="GM12" s="84" t="s">
        <v>480</v>
      </c>
      <c r="GN12" s="84"/>
      <c r="GO12" s="84"/>
      <c r="GP12" s="84" t="s">
        <v>902</v>
      </c>
      <c r="GQ12" s="84"/>
      <c r="GR12" s="84"/>
      <c r="GS12" s="84" t="s">
        <v>908</v>
      </c>
      <c r="GT12" s="84"/>
      <c r="GU12" s="84"/>
      <c r="GV12" s="84" t="s">
        <v>909</v>
      </c>
      <c r="GW12" s="84"/>
      <c r="GX12" s="84"/>
      <c r="GY12" s="84" t="s">
        <v>485</v>
      </c>
      <c r="GZ12" s="84"/>
      <c r="HA12" s="84"/>
      <c r="HB12" s="84" t="s">
        <v>486</v>
      </c>
      <c r="HC12" s="84"/>
      <c r="HD12" s="84"/>
      <c r="HE12" s="84" t="s">
        <v>489</v>
      </c>
      <c r="HF12" s="84"/>
      <c r="HG12" s="84"/>
      <c r="HH12" s="84" t="s">
        <v>920</v>
      </c>
      <c r="HI12" s="84"/>
      <c r="HJ12" s="84"/>
      <c r="HK12" s="84" t="s">
        <v>926</v>
      </c>
      <c r="HL12" s="84"/>
      <c r="HM12" s="84"/>
      <c r="HN12" s="84" t="s">
        <v>928</v>
      </c>
      <c r="HO12" s="84"/>
      <c r="HP12" s="84"/>
      <c r="HQ12" s="84" t="s">
        <v>931</v>
      </c>
      <c r="HR12" s="84"/>
      <c r="HS12" s="84"/>
      <c r="HT12" s="84" t="s">
        <v>498</v>
      </c>
      <c r="HU12" s="84"/>
      <c r="HV12" s="84"/>
      <c r="HW12" s="84" t="s">
        <v>360</v>
      </c>
      <c r="HX12" s="84"/>
      <c r="HY12" s="84"/>
      <c r="HZ12" s="84" t="s">
        <v>937</v>
      </c>
      <c r="IA12" s="84"/>
      <c r="IB12" s="84"/>
      <c r="IC12" s="84" t="s">
        <v>940</v>
      </c>
      <c r="ID12" s="84"/>
      <c r="IE12" s="84"/>
      <c r="IF12" s="84" t="s">
        <v>504</v>
      </c>
      <c r="IG12" s="84"/>
      <c r="IH12" s="84"/>
      <c r="II12" s="84" t="s">
        <v>944</v>
      </c>
      <c r="IJ12" s="84"/>
      <c r="IK12" s="84"/>
      <c r="IL12" s="84" t="s">
        <v>945</v>
      </c>
      <c r="IM12" s="84"/>
      <c r="IN12" s="84"/>
      <c r="IO12" s="84" t="s">
        <v>950</v>
      </c>
      <c r="IP12" s="84"/>
      <c r="IQ12" s="84"/>
      <c r="IR12" s="84" t="s">
        <v>508</v>
      </c>
      <c r="IS12" s="84"/>
      <c r="IT12" s="84"/>
    </row>
    <row r="13" spans="1:254" ht="131.25" customHeight="1" x14ac:dyDescent="0.25">
      <c r="A13" s="96"/>
      <c r="B13" s="96"/>
      <c r="C13" s="24" t="s">
        <v>547</v>
      </c>
      <c r="D13" s="24" t="s">
        <v>793</v>
      </c>
      <c r="E13" s="24" t="s">
        <v>794</v>
      </c>
      <c r="F13" s="24" t="s">
        <v>365</v>
      </c>
      <c r="G13" s="24" t="s">
        <v>366</v>
      </c>
      <c r="H13" s="24" t="s">
        <v>367</v>
      </c>
      <c r="I13" s="24" t="s">
        <v>797</v>
      </c>
      <c r="J13" s="24" t="s">
        <v>798</v>
      </c>
      <c r="K13" s="24" t="s">
        <v>799</v>
      </c>
      <c r="L13" s="24" t="s">
        <v>197</v>
      </c>
      <c r="M13" s="24" t="s">
        <v>368</v>
      </c>
      <c r="N13" s="24" t="s">
        <v>369</v>
      </c>
      <c r="O13" s="24" t="s">
        <v>284</v>
      </c>
      <c r="P13" s="24" t="s">
        <v>370</v>
      </c>
      <c r="Q13" s="24" t="s">
        <v>371</v>
      </c>
      <c r="R13" s="24" t="s">
        <v>148</v>
      </c>
      <c r="S13" s="24" t="s">
        <v>204</v>
      </c>
      <c r="T13" s="24" t="s">
        <v>196</v>
      </c>
      <c r="U13" s="24" t="s">
        <v>372</v>
      </c>
      <c r="V13" s="24" t="s">
        <v>373</v>
      </c>
      <c r="W13" s="24" t="s">
        <v>803</v>
      </c>
      <c r="X13" s="23" t="s">
        <v>170</v>
      </c>
      <c r="Y13" s="23" t="s">
        <v>374</v>
      </c>
      <c r="Z13" s="23" t="s">
        <v>280</v>
      </c>
      <c r="AA13" s="23" t="s">
        <v>804</v>
      </c>
      <c r="AB13" s="23" t="s">
        <v>805</v>
      </c>
      <c r="AC13" s="23" t="s">
        <v>806</v>
      </c>
      <c r="AD13" s="23" t="s">
        <v>188</v>
      </c>
      <c r="AE13" s="23" t="s">
        <v>288</v>
      </c>
      <c r="AF13" s="23" t="s">
        <v>159</v>
      </c>
      <c r="AG13" s="23" t="s">
        <v>810</v>
      </c>
      <c r="AH13" s="23" t="s">
        <v>811</v>
      </c>
      <c r="AI13" s="23" t="s">
        <v>812</v>
      </c>
      <c r="AJ13" s="23" t="s">
        <v>380</v>
      </c>
      <c r="AK13" s="23" t="s">
        <v>814</v>
      </c>
      <c r="AL13" s="23" t="s">
        <v>381</v>
      </c>
      <c r="AM13" s="23" t="s">
        <v>377</v>
      </c>
      <c r="AN13" s="23" t="s">
        <v>378</v>
      </c>
      <c r="AO13" s="23" t="s">
        <v>379</v>
      </c>
      <c r="AP13" s="23" t="s">
        <v>382</v>
      </c>
      <c r="AQ13" s="23" t="s">
        <v>383</v>
      </c>
      <c r="AR13" s="23" t="s">
        <v>384</v>
      </c>
      <c r="AS13" s="23" t="s">
        <v>178</v>
      </c>
      <c r="AT13" s="23" t="s">
        <v>278</v>
      </c>
      <c r="AU13" s="23" t="s">
        <v>180</v>
      </c>
      <c r="AV13" s="23" t="s">
        <v>385</v>
      </c>
      <c r="AW13" s="23" t="s">
        <v>386</v>
      </c>
      <c r="AX13" s="23" t="s">
        <v>387</v>
      </c>
      <c r="AY13" s="23" t="s">
        <v>389</v>
      </c>
      <c r="AZ13" s="23" t="s">
        <v>390</v>
      </c>
      <c r="BA13" s="23" t="s">
        <v>391</v>
      </c>
      <c r="BB13" s="23" t="s">
        <v>392</v>
      </c>
      <c r="BC13" s="23" t="s">
        <v>393</v>
      </c>
      <c r="BD13" s="23" t="s">
        <v>394</v>
      </c>
      <c r="BE13" s="23" t="s">
        <v>512</v>
      </c>
      <c r="BF13" s="23" t="s">
        <v>395</v>
      </c>
      <c r="BG13" s="23" t="s">
        <v>396</v>
      </c>
      <c r="BH13" s="23" t="s">
        <v>397</v>
      </c>
      <c r="BI13" s="23" t="s">
        <v>398</v>
      </c>
      <c r="BJ13" s="23" t="s">
        <v>399</v>
      </c>
      <c r="BK13" s="23" t="s">
        <v>828</v>
      </c>
      <c r="BL13" s="23" t="s">
        <v>829</v>
      </c>
      <c r="BM13" s="23" t="s">
        <v>830</v>
      </c>
      <c r="BN13" s="23" t="s">
        <v>400</v>
      </c>
      <c r="BO13" s="23" t="s">
        <v>401</v>
      </c>
      <c r="BP13" s="23" t="s">
        <v>402</v>
      </c>
      <c r="BQ13" s="24" t="s">
        <v>824</v>
      </c>
      <c r="BR13" s="24" t="s">
        <v>825</v>
      </c>
      <c r="BS13" s="24" t="s">
        <v>826</v>
      </c>
      <c r="BT13" s="23" t="s">
        <v>404</v>
      </c>
      <c r="BU13" s="23" t="s">
        <v>831</v>
      </c>
      <c r="BV13" s="23" t="s">
        <v>405</v>
      </c>
      <c r="BW13" s="23" t="s">
        <v>314</v>
      </c>
      <c r="BX13" s="23" t="s">
        <v>833</v>
      </c>
      <c r="BY13" s="23" t="s">
        <v>316</v>
      </c>
      <c r="BZ13" s="23" t="s">
        <v>407</v>
      </c>
      <c r="CA13" s="23" t="s">
        <v>408</v>
      </c>
      <c r="CB13" s="23" t="s">
        <v>834</v>
      </c>
      <c r="CC13" s="23" t="s">
        <v>409</v>
      </c>
      <c r="CD13" s="23" t="s">
        <v>410</v>
      </c>
      <c r="CE13" s="23" t="s">
        <v>411</v>
      </c>
      <c r="CF13" s="24" t="s">
        <v>836</v>
      </c>
      <c r="CG13" s="24" t="s">
        <v>837</v>
      </c>
      <c r="CH13" s="24" t="s">
        <v>838</v>
      </c>
      <c r="CI13" s="23" t="s">
        <v>155</v>
      </c>
      <c r="CJ13" s="23" t="s">
        <v>412</v>
      </c>
      <c r="CK13" s="23" t="s">
        <v>413</v>
      </c>
      <c r="CL13" s="23" t="s">
        <v>513</v>
      </c>
      <c r="CM13" s="23" t="s">
        <v>424</v>
      </c>
      <c r="CN13" s="23" t="s">
        <v>425</v>
      </c>
      <c r="CO13" s="23" t="s">
        <v>282</v>
      </c>
      <c r="CP13" s="23" t="s">
        <v>414</v>
      </c>
      <c r="CQ13" s="23" t="s">
        <v>415</v>
      </c>
      <c r="CR13" s="23" t="s">
        <v>416</v>
      </c>
      <c r="CS13" s="23" t="s">
        <v>417</v>
      </c>
      <c r="CT13" s="23" t="s">
        <v>418</v>
      </c>
      <c r="CU13" s="23" t="s">
        <v>376</v>
      </c>
      <c r="CV13" s="23" t="s">
        <v>420</v>
      </c>
      <c r="CW13" s="23" t="s">
        <v>421</v>
      </c>
      <c r="CX13" s="23" t="s">
        <v>422</v>
      </c>
      <c r="CY13" s="23" t="s">
        <v>423</v>
      </c>
      <c r="CZ13" s="23" t="s">
        <v>845</v>
      </c>
      <c r="DA13" s="24" t="s">
        <v>846</v>
      </c>
      <c r="DB13" s="24" t="s">
        <v>847</v>
      </c>
      <c r="DC13" s="24" t="s">
        <v>848</v>
      </c>
      <c r="DD13" s="23" t="s">
        <v>426</v>
      </c>
      <c r="DE13" s="23" t="s">
        <v>427</v>
      </c>
      <c r="DF13" s="23" t="s">
        <v>428</v>
      </c>
      <c r="DG13" s="23" t="s">
        <v>851</v>
      </c>
      <c r="DH13" s="23" t="s">
        <v>852</v>
      </c>
      <c r="DI13" s="23" t="s">
        <v>853</v>
      </c>
      <c r="DJ13" s="23" t="s">
        <v>429</v>
      </c>
      <c r="DK13" s="23" t="s">
        <v>430</v>
      </c>
      <c r="DL13" s="23" t="s">
        <v>431</v>
      </c>
      <c r="DM13" s="23" t="s">
        <v>432</v>
      </c>
      <c r="DN13" s="23" t="s">
        <v>433</v>
      </c>
      <c r="DO13" s="23" t="s">
        <v>434</v>
      </c>
      <c r="DP13" s="23" t="s">
        <v>435</v>
      </c>
      <c r="DQ13" s="23" t="s">
        <v>436</v>
      </c>
      <c r="DR13" s="23" t="s">
        <v>855</v>
      </c>
      <c r="DS13" s="23" t="s">
        <v>857</v>
      </c>
      <c r="DT13" s="23" t="s">
        <v>858</v>
      </c>
      <c r="DU13" s="23" t="s">
        <v>859</v>
      </c>
      <c r="DV13" s="23" t="s">
        <v>409</v>
      </c>
      <c r="DW13" s="23" t="s">
        <v>860</v>
      </c>
      <c r="DX13" s="23" t="s">
        <v>437</v>
      </c>
      <c r="DY13" s="23" t="s">
        <v>438</v>
      </c>
      <c r="DZ13" s="23" t="s">
        <v>439</v>
      </c>
      <c r="EA13" s="23" t="s">
        <v>440</v>
      </c>
      <c r="EB13" s="23" t="s">
        <v>441</v>
      </c>
      <c r="EC13" s="23" t="s">
        <v>442</v>
      </c>
      <c r="ED13" s="23" t="s">
        <v>443</v>
      </c>
      <c r="EE13" s="23" t="s">
        <v>514</v>
      </c>
      <c r="EF13" s="23" t="s">
        <v>863</v>
      </c>
      <c r="EG13" s="23" t="s">
        <v>864</v>
      </c>
      <c r="EH13" s="23" t="s">
        <v>445</v>
      </c>
      <c r="EI13" s="23" t="s">
        <v>446</v>
      </c>
      <c r="EJ13" s="23" t="s">
        <v>447</v>
      </c>
      <c r="EK13" s="23" t="s">
        <v>448</v>
      </c>
      <c r="EL13" s="23" t="s">
        <v>866</v>
      </c>
      <c r="EM13" s="23" t="s">
        <v>867</v>
      </c>
      <c r="EN13" s="23" t="s">
        <v>450</v>
      </c>
      <c r="EO13" s="23" t="s">
        <v>451</v>
      </c>
      <c r="EP13" s="23" t="s">
        <v>452</v>
      </c>
      <c r="EQ13" s="23" t="s">
        <v>453</v>
      </c>
      <c r="ER13" s="23" t="s">
        <v>454</v>
      </c>
      <c r="ES13" s="23" t="s">
        <v>455</v>
      </c>
      <c r="ET13" s="23" t="s">
        <v>456</v>
      </c>
      <c r="EU13" s="23" t="s">
        <v>457</v>
      </c>
      <c r="EV13" s="23" t="s">
        <v>458</v>
      </c>
      <c r="EW13" s="23" t="s">
        <v>515</v>
      </c>
      <c r="EX13" s="23" t="s">
        <v>459</v>
      </c>
      <c r="EY13" s="23" t="s">
        <v>460</v>
      </c>
      <c r="EZ13" s="23" t="s">
        <v>461</v>
      </c>
      <c r="FA13" s="23" t="s">
        <v>462</v>
      </c>
      <c r="FB13" s="23" t="s">
        <v>872</v>
      </c>
      <c r="FC13" s="23" t="s">
        <v>874</v>
      </c>
      <c r="FD13" s="23" t="s">
        <v>875</v>
      </c>
      <c r="FE13" s="23" t="s">
        <v>876</v>
      </c>
      <c r="FF13" s="24" t="s">
        <v>463</v>
      </c>
      <c r="FG13" s="36" t="s">
        <v>881</v>
      </c>
      <c r="FH13" s="23" t="s">
        <v>464</v>
      </c>
      <c r="FI13" s="23" t="s">
        <v>148</v>
      </c>
      <c r="FJ13" s="23" t="s">
        <v>204</v>
      </c>
      <c r="FK13" s="23" t="s">
        <v>196</v>
      </c>
      <c r="FL13" s="23" t="s">
        <v>465</v>
      </c>
      <c r="FM13" s="23" t="s">
        <v>466</v>
      </c>
      <c r="FN13" s="23" t="s">
        <v>879</v>
      </c>
      <c r="FO13" s="23" t="s">
        <v>882</v>
      </c>
      <c r="FP13" s="23" t="s">
        <v>883</v>
      </c>
      <c r="FQ13" s="23" t="s">
        <v>884</v>
      </c>
      <c r="FR13" s="23" t="s">
        <v>468</v>
      </c>
      <c r="FS13" s="23" t="s">
        <v>469</v>
      </c>
      <c r="FT13" s="23" t="s">
        <v>886</v>
      </c>
      <c r="FU13" s="23" t="s">
        <v>470</v>
      </c>
      <c r="FV13" s="23" t="s">
        <v>471</v>
      </c>
      <c r="FW13" s="23" t="s">
        <v>888</v>
      </c>
      <c r="FX13" s="23" t="s">
        <v>949</v>
      </c>
      <c r="FY13" s="23" t="s">
        <v>473</v>
      </c>
      <c r="FZ13" s="23" t="s">
        <v>474</v>
      </c>
      <c r="GA13" s="23" t="s">
        <v>475</v>
      </c>
      <c r="GB13" s="23" t="s">
        <v>476</v>
      </c>
      <c r="GC13" s="23" t="s">
        <v>890</v>
      </c>
      <c r="GD13" s="24" t="s">
        <v>892</v>
      </c>
      <c r="GE13" s="24" t="s">
        <v>893</v>
      </c>
      <c r="GF13" s="24" t="s">
        <v>894</v>
      </c>
      <c r="GG13" s="23" t="s">
        <v>477</v>
      </c>
      <c r="GH13" s="23" t="s">
        <v>478</v>
      </c>
      <c r="GI13" s="23" t="s">
        <v>479</v>
      </c>
      <c r="GJ13" s="23" t="s">
        <v>897</v>
      </c>
      <c r="GK13" s="23" t="s">
        <v>898</v>
      </c>
      <c r="GL13" s="23" t="s">
        <v>899</v>
      </c>
      <c r="GM13" s="23" t="s">
        <v>480</v>
      </c>
      <c r="GN13" s="23" t="s">
        <v>481</v>
      </c>
      <c r="GO13" s="23" t="s">
        <v>482</v>
      </c>
      <c r="GP13" s="23" t="s">
        <v>904</v>
      </c>
      <c r="GQ13" s="23" t="s">
        <v>905</v>
      </c>
      <c r="GR13" s="23" t="s">
        <v>906</v>
      </c>
      <c r="GS13" s="23" t="s">
        <v>516</v>
      </c>
      <c r="GT13" s="23" t="s">
        <v>483</v>
      </c>
      <c r="GU13" s="23" t="s">
        <v>484</v>
      </c>
      <c r="GV13" s="36" t="s">
        <v>910</v>
      </c>
      <c r="GW13" s="36" t="s">
        <v>911</v>
      </c>
      <c r="GX13" s="36" t="s">
        <v>912</v>
      </c>
      <c r="GY13" s="23" t="s">
        <v>915</v>
      </c>
      <c r="GZ13" s="23" t="s">
        <v>916</v>
      </c>
      <c r="HA13" s="23" t="s">
        <v>917</v>
      </c>
      <c r="HB13" s="23" t="s">
        <v>486</v>
      </c>
      <c r="HC13" s="23" t="s">
        <v>487</v>
      </c>
      <c r="HD13" s="23" t="s">
        <v>488</v>
      </c>
      <c r="HE13" s="23" t="s">
        <v>490</v>
      </c>
      <c r="HF13" s="23" t="s">
        <v>491</v>
      </c>
      <c r="HG13" s="23" t="s">
        <v>492</v>
      </c>
      <c r="HH13" s="36" t="s">
        <v>922</v>
      </c>
      <c r="HI13" s="36" t="s">
        <v>923</v>
      </c>
      <c r="HJ13" s="36" t="s">
        <v>924</v>
      </c>
      <c r="HK13" s="23" t="s">
        <v>493</v>
      </c>
      <c r="HL13" s="23" t="s">
        <v>494</v>
      </c>
      <c r="HM13" s="23" t="s">
        <v>495</v>
      </c>
      <c r="HN13" s="23" t="s">
        <v>496</v>
      </c>
      <c r="HO13" s="23" t="s">
        <v>929</v>
      </c>
      <c r="HP13" s="23" t="s">
        <v>497</v>
      </c>
      <c r="HQ13" s="23" t="s">
        <v>499</v>
      </c>
      <c r="HR13" s="23" t="s">
        <v>500</v>
      </c>
      <c r="HS13" s="23" t="s">
        <v>501</v>
      </c>
      <c r="HT13" s="24" t="s">
        <v>932</v>
      </c>
      <c r="HU13" s="24" t="s">
        <v>933</v>
      </c>
      <c r="HV13" s="24" t="s">
        <v>934</v>
      </c>
      <c r="HW13" s="23" t="s">
        <v>360</v>
      </c>
      <c r="HX13" s="23" t="s">
        <v>502</v>
      </c>
      <c r="HY13" s="23" t="s">
        <v>503</v>
      </c>
      <c r="HZ13" s="23" t="s">
        <v>937</v>
      </c>
      <c r="IA13" s="23" t="s">
        <v>938</v>
      </c>
      <c r="IB13" s="23" t="s">
        <v>939</v>
      </c>
      <c r="IC13" s="23" t="s">
        <v>941</v>
      </c>
      <c r="ID13" s="23" t="s">
        <v>942</v>
      </c>
      <c r="IE13" s="23" t="s">
        <v>943</v>
      </c>
      <c r="IF13" s="23" t="s">
        <v>504</v>
      </c>
      <c r="IG13" s="23" t="s">
        <v>505</v>
      </c>
      <c r="IH13" s="23" t="s">
        <v>506</v>
      </c>
      <c r="II13" s="36" t="s">
        <v>192</v>
      </c>
      <c r="IJ13" s="36" t="s">
        <v>507</v>
      </c>
      <c r="IK13" s="36" t="s">
        <v>199</v>
      </c>
      <c r="IL13" s="23" t="s">
        <v>946</v>
      </c>
      <c r="IM13" s="23" t="s">
        <v>947</v>
      </c>
      <c r="IN13" s="23" t="s">
        <v>948</v>
      </c>
      <c r="IO13" s="23" t="s">
        <v>951</v>
      </c>
      <c r="IP13" s="23" t="s">
        <v>952</v>
      </c>
      <c r="IQ13" s="23" t="s">
        <v>953</v>
      </c>
      <c r="IR13" s="23" t="s">
        <v>509</v>
      </c>
      <c r="IS13" s="23" t="s">
        <v>510</v>
      </c>
      <c r="IT13" s="23" t="s">
        <v>511</v>
      </c>
    </row>
    <row r="14" spans="1:254" ht="15.75" x14ac:dyDescent="0.25">
      <c r="A14" s="34">
        <v>1</v>
      </c>
      <c r="B14" s="45" t="s">
        <v>955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13">
        <v>1</v>
      </c>
      <c r="AE14" s="13"/>
      <c r="AF14" s="13"/>
      <c r="AG14" s="17"/>
      <c r="AH14" s="17">
        <v>1</v>
      </c>
      <c r="AI14" s="17"/>
      <c r="AJ14" s="17">
        <v>1</v>
      </c>
      <c r="AK14" s="17"/>
      <c r="AL14" s="17"/>
      <c r="AM14" s="17"/>
      <c r="AN14" s="17">
        <v>1</v>
      </c>
      <c r="AO14" s="17"/>
      <c r="AP14" s="17">
        <v>1</v>
      </c>
      <c r="AQ14" s="17"/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>
        <v>1</v>
      </c>
      <c r="BI14" s="17"/>
      <c r="BJ14" s="17"/>
      <c r="BK14" s="17">
        <v>1</v>
      </c>
      <c r="BL14" s="17"/>
      <c r="BM14" s="17"/>
      <c r="BN14" s="17"/>
      <c r="BO14" s="17">
        <v>1</v>
      </c>
      <c r="BP14" s="22"/>
      <c r="BQ14" s="17"/>
      <c r="BR14" s="17">
        <v>1</v>
      </c>
      <c r="BS14" s="17"/>
      <c r="BT14" s="17"/>
      <c r="BU14" s="17">
        <v>1</v>
      </c>
      <c r="BV14" s="17"/>
      <c r="BW14" s="13"/>
      <c r="BX14" s="13">
        <v>1</v>
      </c>
      <c r="BY14" s="13"/>
      <c r="BZ14" s="21">
        <v>1</v>
      </c>
      <c r="CA14" s="17"/>
      <c r="CB14" s="17"/>
      <c r="CC14" s="17">
        <v>1</v>
      </c>
      <c r="CD14" s="17"/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21"/>
      <c r="DE14" s="17">
        <v>1</v>
      </c>
      <c r="DF14" s="17"/>
      <c r="DG14" s="17">
        <v>1</v>
      </c>
      <c r="DH14" s="17"/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>
        <v>1</v>
      </c>
      <c r="DW14" s="17"/>
      <c r="DX14" s="17"/>
      <c r="DY14" s="17"/>
      <c r="DZ14" s="17">
        <v>1</v>
      </c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/>
      <c r="EL14" s="17">
        <v>1</v>
      </c>
      <c r="EM14" s="17"/>
      <c r="EN14" s="17"/>
      <c r="EO14" s="17">
        <v>1</v>
      </c>
      <c r="EP14" s="17"/>
      <c r="EQ14" s="17">
        <v>1</v>
      </c>
      <c r="ER14" s="17"/>
      <c r="ES14" s="17"/>
      <c r="ET14" s="17"/>
      <c r="EU14" s="17">
        <v>1</v>
      </c>
      <c r="EV14" s="17"/>
      <c r="EW14" s="17"/>
      <c r="EX14" s="17">
        <v>1</v>
      </c>
      <c r="EY14" s="17"/>
      <c r="EZ14" s="17">
        <v>1</v>
      </c>
      <c r="FA14" s="17"/>
      <c r="FB14" s="17"/>
      <c r="FC14" s="17"/>
      <c r="FD14" s="17">
        <v>1</v>
      </c>
      <c r="FE14" s="17"/>
      <c r="FF14" s="17"/>
      <c r="FG14" s="31">
        <v>1</v>
      </c>
      <c r="FH14" s="17"/>
      <c r="FI14" s="17">
        <v>1</v>
      </c>
      <c r="FJ14" s="17"/>
      <c r="FK14" s="17"/>
      <c r="FL14" s="17">
        <v>1</v>
      </c>
      <c r="FM14" s="17"/>
      <c r="FN14" s="17"/>
      <c r="FO14" s="17"/>
      <c r="FP14" s="17">
        <v>1</v>
      </c>
      <c r="FQ14" s="17"/>
      <c r="FR14" s="17"/>
      <c r="FS14" s="17">
        <v>1</v>
      </c>
      <c r="FT14" s="17"/>
      <c r="FU14" s="17">
        <v>1</v>
      </c>
      <c r="FV14" s="17"/>
      <c r="FW14" s="17"/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  <c r="GS14" s="17"/>
      <c r="GT14" s="17">
        <v>1</v>
      </c>
      <c r="GU14" s="17"/>
      <c r="GV14" s="17">
        <v>1</v>
      </c>
      <c r="GW14" s="17"/>
      <c r="GX14" s="17"/>
      <c r="GY14" s="17"/>
      <c r="GZ14" s="17">
        <v>1</v>
      </c>
      <c r="HA14" s="17"/>
      <c r="HB14" s="17">
        <v>1</v>
      </c>
      <c r="HC14" s="17"/>
      <c r="HD14" s="17"/>
      <c r="HE14" s="17"/>
      <c r="HF14" s="17">
        <v>1</v>
      </c>
      <c r="HG14" s="17"/>
      <c r="HH14" s="17"/>
      <c r="HI14" s="17">
        <v>1</v>
      </c>
      <c r="HJ14" s="17"/>
      <c r="HK14" s="17"/>
      <c r="HL14" s="17">
        <v>1</v>
      </c>
      <c r="HM14" s="17"/>
      <c r="HN14" s="17">
        <v>1</v>
      </c>
      <c r="HO14" s="17"/>
      <c r="HP14" s="17"/>
      <c r="HQ14" s="17">
        <v>1</v>
      </c>
      <c r="HR14" s="17"/>
      <c r="HS14" s="17"/>
      <c r="HT14" s="17"/>
      <c r="HU14" s="17">
        <v>1</v>
      </c>
      <c r="HV14" s="17"/>
      <c r="HW14" s="17"/>
      <c r="HX14" s="17">
        <v>1</v>
      </c>
      <c r="HY14" s="17"/>
      <c r="HZ14" s="17"/>
      <c r="IA14" s="17">
        <v>1</v>
      </c>
      <c r="IB14" s="17"/>
      <c r="IC14" s="17"/>
      <c r="ID14" s="17">
        <v>1</v>
      </c>
      <c r="IE14" s="17"/>
      <c r="IF14" s="17"/>
      <c r="IG14" s="17">
        <v>1</v>
      </c>
      <c r="IH14" s="17"/>
      <c r="II14" s="17">
        <v>1</v>
      </c>
      <c r="IJ14" s="17"/>
      <c r="IK14" s="17"/>
      <c r="IL14" s="17">
        <v>1</v>
      </c>
      <c r="IM14" s="17"/>
      <c r="IN14" s="17"/>
      <c r="IO14" s="17"/>
      <c r="IP14" s="17">
        <v>1</v>
      </c>
      <c r="IQ14" s="17"/>
      <c r="IR14" s="17"/>
      <c r="IS14" s="17">
        <v>1</v>
      </c>
      <c r="IT14" s="17"/>
    </row>
    <row r="15" spans="1:254" ht="15.75" x14ac:dyDescent="0.25">
      <c r="A15" s="2">
        <v>2</v>
      </c>
      <c r="B15" s="45" t="s">
        <v>956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>
        <v>1</v>
      </c>
      <c r="AE15" s="1"/>
      <c r="AF15" s="1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18"/>
      <c r="BQ15" s="4"/>
      <c r="BR15" s="4">
        <v>1</v>
      </c>
      <c r="BS15" s="4"/>
      <c r="BT15" s="4"/>
      <c r="BU15" s="4">
        <v>1</v>
      </c>
      <c r="BV15" s="4"/>
      <c r="BW15" s="17"/>
      <c r="BX15" s="17">
        <v>1</v>
      </c>
      <c r="BY15" s="17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20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4"/>
      <c r="GT15" s="4">
        <v>1</v>
      </c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/>
      <c r="HO15" s="4">
        <v>1</v>
      </c>
      <c r="HP15" s="4"/>
      <c r="HQ15" s="4">
        <v>1</v>
      </c>
      <c r="HR15" s="4"/>
      <c r="HS15" s="4"/>
      <c r="HT15" s="4">
        <v>1</v>
      </c>
      <c r="HU15" s="4"/>
      <c r="HV15" s="4"/>
      <c r="HW15" s="4"/>
      <c r="HX15" s="4">
        <v>1</v>
      </c>
      <c r="HY15" s="4"/>
      <c r="HZ15" s="4">
        <v>1</v>
      </c>
      <c r="IA15" s="4"/>
      <c r="IB15" s="4"/>
      <c r="IC15" s="4"/>
      <c r="ID15" s="4">
        <v>1</v>
      </c>
      <c r="IE15" s="4"/>
      <c r="IF15" s="4"/>
      <c r="IG15" s="4">
        <v>1</v>
      </c>
      <c r="IH15" s="4"/>
      <c r="II15" s="4">
        <v>1</v>
      </c>
      <c r="IJ15" s="4"/>
      <c r="IK15" s="4"/>
      <c r="IL15" s="4">
        <v>1</v>
      </c>
      <c r="IM15" s="4"/>
      <c r="IN15" s="4"/>
      <c r="IO15" s="4"/>
      <c r="IP15" s="4">
        <v>1</v>
      </c>
      <c r="IQ15" s="4"/>
      <c r="IR15" s="4">
        <v>1</v>
      </c>
      <c r="IS15" s="4"/>
      <c r="IT15" s="4"/>
    </row>
    <row r="16" spans="1:254" ht="15.75" x14ac:dyDescent="0.25">
      <c r="A16" s="2">
        <v>3</v>
      </c>
      <c r="B16" s="45" t="s">
        <v>957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/>
      <c r="Y16" s="1">
        <v>1</v>
      </c>
      <c r="Z16" s="1"/>
      <c r="AA16" s="1"/>
      <c r="AB16" s="1">
        <v>1</v>
      </c>
      <c r="AC16" s="1"/>
      <c r="AD16" s="1">
        <v>1</v>
      </c>
      <c r="AE16" s="1"/>
      <c r="AF16" s="1"/>
      <c r="AG16" s="4"/>
      <c r="AH16" s="4">
        <v>1</v>
      </c>
      <c r="AI16" s="4"/>
      <c r="AJ16" s="4">
        <v>1</v>
      </c>
      <c r="AK16" s="4"/>
      <c r="AL16" s="4"/>
      <c r="AM16" s="4"/>
      <c r="AN16" s="4">
        <v>1</v>
      </c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18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20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/>
      <c r="HF16" s="4">
        <v>1</v>
      </c>
      <c r="HG16" s="4"/>
      <c r="HH16" s="4"/>
      <c r="HI16" s="4">
        <v>1</v>
      </c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/>
      <c r="HU16" s="4">
        <v>1</v>
      </c>
      <c r="HV16" s="4"/>
      <c r="HW16" s="4"/>
      <c r="HX16" s="4">
        <v>1</v>
      </c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/>
      <c r="IP16" s="4">
        <v>1</v>
      </c>
      <c r="IQ16" s="4"/>
      <c r="IR16" s="4"/>
      <c r="IS16" s="4">
        <v>1</v>
      </c>
      <c r="IT16" s="4"/>
    </row>
    <row r="17" spans="1:254" ht="15.75" x14ac:dyDescent="0.25">
      <c r="A17" s="2">
        <v>4</v>
      </c>
      <c r="B17" s="45" t="s">
        <v>958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/>
      <c r="AB17" s="1">
        <v>1</v>
      </c>
      <c r="AC17" s="1"/>
      <c r="AD17" s="1">
        <v>1</v>
      </c>
      <c r="AE17" s="1"/>
      <c r="AF17" s="1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18"/>
      <c r="BQ17" s="4"/>
      <c r="BR17" s="4">
        <v>1</v>
      </c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20"/>
      <c r="DE17" s="4">
        <v>1</v>
      </c>
      <c r="DF17" s="4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>
        <v>1</v>
      </c>
      <c r="FV17" s="4"/>
      <c r="FW17" s="4"/>
      <c r="FX17" s="4"/>
      <c r="FY17" s="4">
        <v>1</v>
      </c>
      <c r="FZ17" s="4"/>
      <c r="GA17" s="4"/>
      <c r="GB17" s="4">
        <v>1</v>
      </c>
      <c r="GC17" s="4"/>
      <c r="GD17" s="4">
        <v>1</v>
      </c>
      <c r="GE17" s="4"/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>
        <v>1</v>
      </c>
      <c r="HR17" s="4"/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>
        <v>1</v>
      </c>
      <c r="ID17" s="4"/>
      <c r="IE17" s="4"/>
      <c r="IF17" s="4"/>
      <c r="IG17" s="4">
        <v>1</v>
      </c>
      <c r="IH17" s="4"/>
      <c r="II17" s="4">
        <v>1</v>
      </c>
      <c r="IJ17" s="4"/>
      <c r="IK17" s="4"/>
      <c r="IL17" s="4">
        <v>1</v>
      </c>
      <c r="IM17" s="4"/>
      <c r="IN17" s="4"/>
      <c r="IO17" s="4"/>
      <c r="IP17" s="4">
        <v>1</v>
      </c>
      <c r="IQ17" s="4"/>
      <c r="IR17" s="4"/>
      <c r="IS17" s="4">
        <v>1</v>
      </c>
      <c r="IT17" s="4"/>
    </row>
    <row r="18" spans="1:254" ht="15.75" x14ac:dyDescent="0.25">
      <c r="A18" s="2">
        <v>5</v>
      </c>
      <c r="B18" s="45" t="s">
        <v>959</v>
      </c>
      <c r="C18" s="9">
        <v>1</v>
      </c>
      <c r="D18" s="47"/>
      <c r="E18" s="9"/>
      <c r="F18" s="1">
        <v>1</v>
      </c>
      <c r="G18" s="1"/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/>
      <c r="AB18" s="1">
        <v>1</v>
      </c>
      <c r="AC18" s="1"/>
      <c r="AD18" s="1">
        <v>1</v>
      </c>
      <c r="AE18" s="1"/>
      <c r="AF18" s="1"/>
      <c r="AG18" s="4"/>
      <c r="AH18" s="4">
        <v>1</v>
      </c>
      <c r="AI18" s="4"/>
      <c r="AJ18" s="4">
        <v>1</v>
      </c>
      <c r="AK18" s="4"/>
      <c r="AL18" s="4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18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20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/>
      <c r="EU18" s="4">
        <v>1</v>
      </c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4"/>
      <c r="FX18" s="4"/>
      <c r="FY18" s="4">
        <v>1</v>
      </c>
      <c r="FZ18" s="4"/>
      <c r="GA18" s="4">
        <v>1</v>
      </c>
      <c r="GB18" s="4"/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3"/>
      <c r="HB18" s="4">
        <v>1</v>
      </c>
      <c r="HC18" s="4"/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>
        <v>1</v>
      </c>
      <c r="HR18" s="4"/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>
        <v>1</v>
      </c>
      <c r="ID18" s="4"/>
      <c r="IE18" s="4"/>
      <c r="IF18" s="4"/>
      <c r="IG18" s="4">
        <v>1</v>
      </c>
      <c r="IH18" s="4"/>
      <c r="II18" s="4">
        <v>1</v>
      </c>
      <c r="IJ18" s="4"/>
      <c r="IK18" s="4"/>
      <c r="IL18" s="4">
        <v>1</v>
      </c>
      <c r="IM18" s="4"/>
      <c r="IN18" s="4"/>
      <c r="IO18" s="4"/>
      <c r="IP18" s="4">
        <v>1</v>
      </c>
      <c r="IQ18" s="4"/>
      <c r="IR18" s="4"/>
      <c r="IS18" s="4">
        <v>1</v>
      </c>
      <c r="IT18" s="4"/>
    </row>
    <row r="19" spans="1:254" ht="15.75" x14ac:dyDescent="0.25">
      <c r="A19" s="2">
        <v>6</v>
      </c>
      <c r="B19" s="45" t="s">
        <v>960</v>
      </c>
      <c r="C19" s="9">
        <v>1</v>
      </c>
      <c r="D19" s="47"/>
      <c r="E19" s="9"/>
      <c r="F19" s="1">
        <v>1</v>
      </c>
      <c r="G19" s="1"/>
      <c r="H19" s="1"/>
      <c r="I19" s="1"/>
      <c r="J19" s="1">
        <v>1</v>
      </c>
      <c r="K19" s="1"/>
      <c r="L19" s="1"/>
      <c r="M19" s="1">
        <v>1</v>
      </c>
      <c r="N19" s="1"/>
      <c r="O19" s="1">
        <v>1</v>
      </c>
      <c r="P19" s="1"/>
      <c r="Q19" s="1"/>
      <c r="R19" s="1"/>
      <c r="S19" s="1">
        <v>1</v>
      </c>
      <c r="T19" s="1"/>
      <c r="U19" s="1">
        <v>1</v>
      </c>
      <c r="V19" s="1"/>
      <c r="W19" s="1"/>
      <c r="X19" s="1">
        <v>1</v>
      </c>
      <c r="Y19" s="1"/>
      <c r="Z19" s="1"/>
      <c r="AA19" s="1"/>
      <c r="AB19" s="1">
        <v>1</v>
      </c>
      <c r="AC19" s="1"/>
      <c r="AD19" s="1">
        <v>1</v>
      </c>
      <c r="AE19" s="1"/>
      <c r="AF19" s="1"/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18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20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/>
      <c r="FS19" s="4">
        <v>1</v>
      </c>
      <c r="FT19" s="4"/>
      <c r="FU19" s="4">
        <v>1</v>
      </c>
      <c r="FV19" s="4"/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>
        <v>1</v>
      </c>
      <c r="GQ19" s="4"/>
      <c r="GR19" s="4"/>
      <c r="GS19" s="4"/>
      <c r="GT19" s="4">
        <v>1</v>
      </c>
      <c r="GU19" s="4"/>
      <c r="GV19" s="4">
        <v>1</v>
      </c>
      <c r="GW19" s="4"/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>
        <v>1</v>
      </c>
      <c r="HR19" s="4"/>
      <c r="HS19" s="4"/>
      <c r="HT19" s="4"/>
      <c r="HU19" s="4">
        <v>1</v>
      </c>
      <c r="HV19" s="4"/>
      <c r="HW19" s="4"/>
      <c r="HX19" s="4">
        <v>1</v>
      </c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/>
      <c r="IP19" s="4">
        <v>1</v>
      </c>
      <c r="IQ19" s="4"/>
      <c r="IR19" s="4"/>
      <c r="IS19" s="4">
        <v>1</v>
      </c>
      <c r="IT19" s="4"/>
    </row>
    <row r="20" spans="1:254" ht="15.75" x14ac:dyDescent="0.25">
      <c r="A20" s="2">
        <v>7</v>
      </c>
      <c r="B20" s="45" t="s">
        <v>961</v>
      </c>
      <c r="C20" s="9">
        <v>1</v>
      </c>
      <c r="D20" s="47"/>
      <c r="E20" s="9"/>
      <c r="F20" s="1">
        <v>1</v>
      </c>
      <c r="G20" s="1"/>
      <c r="H20" s="1"/>
      <c r="I20" s="1"/>
      <c r="J20" s="1">
        <v>1</v>
      </c>
      <c r="K20" s="1"/>
      <c r="L20" s="1"/>
      <c r="M20" s="1">
        <v>1</v>
      </c>
      <c r="N20" s="1"/>
      <c r="O20" s="1">
        <v>1</v>
      </c>
      <c r="P20" s="1"/>
      <c r="Q20" s="1"/>
      <c r="R20" s="1"/>
      <c r="S20" s="1">
        <v>1</v>
      </c>
      <c r="T20" s="1"/>
      <c r="U20" s="1"/>
      <c r="V20" s="1">
        <v>1</v>
      </c>
      <c r="W20" s="1"/>
      <c r="X20" s="1">
        <v>1</v>
      </c>
      <c r="Y20" s="1"/>
      <c r="Z20" s="1"/>
      <c r="AA20" s="1"/>
      <c r="AB20" s="1">
        <v>1</v>
      </c>
      <c r="AC20" s="1"/>
      <c r="AD20" s="1">
        <v>1</v>
      </c>
      <c r="AE20" s="1"/>
      <c r="AF20" s="1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18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20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W20" s="4"/>
      <c r="EX20" s="4">
        <v>1</v>
      </c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>
        <v>1</v>
      </c>
      <c r="FV20" s="4"/>
      <c r="FW20" s="4"/>
      <c r="FX20" s="4"/>
      <c r="FY20" s="4">
        <v>1</v>
      </c>
      <c r="FZ20" s="4"/>
      <c r="GA20" s="4">
        <v>1</v>
      </c>
      <c r="GB20" s="4"/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>
        <v>1</v>
      </c>
      <c r="HR20" s="4"/>
      <c r="HS20" s="4"/>
      <c r="HT20" s="4"/>
      <c r="HU20" s="4">
        <v>1</v>
      </c>
      <c r="HV20" s="4"/>
      <c r="HW20" s="4"/>
      <c r="HX20" s="4">
        <v>1</v>
      </c>
      <c r="HY20" s="4"/>
      <c r="HZ20" s="4">
        <v>1</v>
      </c>
      <c r="IA20" s="4"/>
      <c r="IB20" s="4"/>
      <c r="IC20" s="4"/>
      <c r="ID20" s="4">
        <v>1</v>
      </c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/>
      <c r="IP20" s="4">
        <v>1</v>
      </c>
      <c r="IQ20" s="4"/>
      <c r="IR20" s="4"/>
      <c r="IS20" s="4">
        <v>1</v>
      </c>
      <c r="IT20" s="4"/>
    </row>
    <row r="21" spans="1:254" ht="15.75" x14ac:dyDescent="0.25">
      <c r="A21" s="3">
        <v>8</v>
      </c>
      <c r="B21" s="46" t="s">
        <v>962</v>
      </c>
      <c r="C21" s="3"/>
      <c r="D21" s="48">
        <v>1</v>
      </c>
      <c r="E21" s="3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>
        <v>1</v>
      </c>
      <c r="Y21" s="4"/>
      <c r="Z21" s="4"/>
      <c r="AA21" s="4"/>
      <c r="AB21" s="4">
        <v>1</v>
      </c>
      <c r="AC21" s="4"/>
      <c r="AD21" s="4">
        <v>1</v>
      </c>
      <c r="AE21" s="4"/>
      <c r="AF21" s="4"/>
      <c r="AG21" s="4"/>
      <c r="AH21" s="4">
        <v>1</v>
      </c>
      <c r="AI21" s="4"/>
      <c r="AJ21" s="4">
        <v>1</v>
      </c>
      <c r="AK21" s="4"/>
      <c r="AL21" s="4"/>
      <c r="AM21" s="4"/>
      <c r="AN21" s="4">
        <v>1</v>
      </c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18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/>
      <c r="DB21" s="4">
        <v>1</v>
      </c>
      <c r="DC21" s="4"/>
      <c r="DD21" s="20"/>
      <c r="DE21" s="4">
        <v>1</v>
      </c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>
        <v>1</v>
      </c>
      <c r="FV21" s="4"/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>
        <v>1</v>
      </c>
      <c r="GQ21" s="4"/>
      <c r="GR21" s="4"/>
      <c r="GS21" s="4"/>
      <c r="GT21" s="4">
        <v>1</v>
      </c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>
        <v>1</v>
      </c>
      <c r="HF21" s="4"/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>
        <v>1</v>
      </c>
      <c r="HR21" s="4"/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>
        <v>1</v>
      </c>
      <c r="IJ21" s="4"/>
      <c r="IK21" s="4"/>
      <c r="IL21" s="4">
        <v>1</v>
      </c>
      <c r="IM21" s="4"/>
      <c r="IN21" s="4"/>
      <c r="IO21" s="4"/>
      <c r="IP21" s="4">
        <v>1</v>
      </c>
      <c r="IQ21" s="4"/>
      <c r="IR21" s="4"/>
      <c r="IS21" s="4">
        <v>1</v>
      </c>
      <c r="IT21" s="4"/>
    </row>
    <row r="22" spans="1:254" ht="15.75" x14ac:dyDescent="0.25">
      <c r="A22" s="3">
        <v>9</v>
      </c>
      <c r="B22" s="46" t="s">
        <v>963</v>
      </c>
      <c r="C22" s="3">
        <v>1</v>
      </c>
      <c r="D22" s="48"/>
      <c r="E22" s="3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/>
      <c r="P22" s="4">
        <v>1</v>
      </c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18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20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>
        <v>1</v>
      </c>
      <c r="ER22" s="4"/>
      <c r="ES22" s="4"/>
      <c r="ET22" s="4"/>
      <c r="EU22" s="4">
        <v>1</v>
      </c>
      <c r="EV22" s="4"/>
      <c r="EW22" s="4"/>
      <c r="EX22" s="4">
        <v>1</v>
      </c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/>
      <c r="FP22" s="4">
        <v>1</v>
      </c>
      <c r="FQ22" s="4"/>
      <c r="FR22" s="4"/>
      <c r="FS22" s="4">
        <v>1</v>
      </c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/>
      <c r="GK22" s="4">
        <v>1</v>
      </c>
      <c r="GL22" s="4"/>
      <c r="GM22" s="4">
        <v>1</v>
      </c>
      <c r="GN22" s="4"/>
      <c r="GO22" s="4"/>
      <c r="GP22" s="4">
        <v>1</v>
      </c>
      <c r="GQ22" s="4"/>
      <c r="GR22" s="4"/>
      <c r="GS22" s="4"/>
      <c r="GT22" s="4">
        <v>1</v>
      </c>
      <c r="GU22" s="4"/>
      <c r="GV22" s="4">
        <v>1</v>
      </c>
      <c r="GW22" s="4"/>
      <c r="GX22" s="4"/>
      <c r="GY22" s="4"/>
      <c r="GZ22" s="4">
        <v>1</v>
      </c>
      <c r="HA22" s="4"/>
      <c r="HB22" s="4">
        <v>1</v>
      </c>
      <c r="HC22" s="4"/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>
        <v>1</v>
      </c>
      <c r="HR22" s="4"/>
      <c r="HS22" s="4"/>
      <c r="HT22" s="4"/>
      <c r="HU22" s="4">
        <v>1</v>
      </c>
      <c r="HV22" s="4"/>
      <c r="HW22" s="4"/>
      <c r="HX22" s="4">
        <v>1</v>
      </c>
      <c r="HY22" s="4"/>
      <c r="HZ22" s="4">
        <v>1</v>
      </c>
      <c r="IA22" s="4"/>
      <c r="IB22" s="4"/>
      <c r="IC22" s="4"/>
      <c r="ID22" s="4">
        <v>1</v>
      </c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/>
      <c r="IP22" s="4">
        <v>1</v>
      </c>
      <c r="IQ22" s="4"/>
      <c r="IR22" s="4"/>
      <c r="IS22" s="4">
        <v>1</v>
      </c>
      <c r="IT22" s="4"/>
    </row>
    <row r="23" spans="1:254" ht="15.75" x14ac:dyDescent="0.25">
      <c r="A23" s="3">
        <v>10</v>
      </c>
      <c r="B23" s="46" t="s">
        <v>964</v>
      </c>
      <c r="C23" s="3"/>
      <c r="D23" s="48">
        <v>1</v>
      </c>
      <c r="E23" s="3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>
        <v>1</v>
      </c>
      <c r="AK23" s="4"/>
      <c r="AL23" s="4"/>
      <c r="AM23" s="4"/>
      <c r="AN23" s="4">
        <v>1</v>
      </c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18"/>
      <c r="BQ23" s="4"/>
      <c r="BR23" s="4">
        <v>1</v>
      </c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/>
      <c r="DB23" s="4">
        <v>1</v>
      </c>
      <c r="DC23" s="4"/>
      <c r="DD23" s="20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>
        <v>1</v>
      </c>
      <c r="FA23" s="4"/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>
        <v>1</v>
      </c>
      <c r="FT23" s="4"/>
      <c r="FU23" s="4">
        <v>1</v>
      </c>
      <c r="FV23" s="4"/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>
        <v>1</v>
      </c>
      <c r="GW23" s="4"/>
      <c r="GX23" s="4"/>
      <c r="GY23" s="4"/>
      <c r="GZ23" s="4">
        <v>1</v>
      </c>
      <c r="HA23" s="4"/>
      <c r="HB23" s="4">
        <v>1</v>
      </c>
      <c r="HC23" s="4"/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>
        <v>1</v>
      </c>
      <c r="HR23" s="4"/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>
        <v>1</v>
      </c>
      <c r="IJ23" s="4"/>
      <c r="IK23" s="4"/>
      <c r="IL23" s="4">
        <v>1</v>
      </c>
      <c r="IM23" s="4"/>
      <c r="IN23" s="4"/>
      <c r="IO23" s="4"/>
      <c r="IP23" s="4">
        <v>1</v>
      </c>
      <c r="IQ23" s="4"/>
      <c r="IR23" s="4"/>
      <c r="IS23" s="4">
        <v>1</v>
      </c>
      <c r="IT23" s="4"/>
    </row>
    <row r="24" spans="1:254" ht="15.75" x14ac:dyDescent="0.25">
      <c r="A24" s="3">
        <v>11</v>
      </c>
      <c r="B24" s="46" t="s">
        <v>965</v>
      </c>
      <c r="C24" s="3"/>
      <c r="D24" s="48">
        <v>1</v>
      </c>
      <c r="E24" s="3"/>
      <c r="F24" s="4">
        <v>1</v>
      </c>
      <c r="G24" s="4"/>
      <c r="H24" s="4"/>
      <c r="I24" s="4"/>
      <c r="J24" s="4">
        <v>1</v>
      </c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>
        <v>1</v>
      </c>
      <c r="AB24" s="4"/>
      <c r="AC24" s="4"/>
      <c r="AD24" s="4">
        <v>1</v>
      </c>
      <c r="AE24" s="4"/>
      <c r="AF24" s="4"/>
      <c r="AG24" s="4"/>
      <c r="AH24" s="4">
        <v>1</v>
      </c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/>
      <c r="BO24" s="4">
        <v>1</v>
      </c>
      <c r="BP24" s="18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4"/>
      <c r="DC24" s="4"/>
      <c r="DD24" s="20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/>
      <c r="EL24" s="4">
        <v>1</v>
      </c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/>
      <c r="GK24" s="4">
        <v>1</v>
      </c>
      <c r="GL24" s="4"/>
      <c r="GM24" s="4">
        <v>1</v>
      </c>
      <c r="GN24" s="4"/>
      <c r="GO24" s="4"/>
      <c r="GP24" s="4">
        <v>1</v>
      </c>
      <c r="GQ24" s="4"/>
      <c r="GR24" s="4"/>
      <c r="GS24" s="4"/>
      <c r="GT24" s="4">
        <v>1</v>
      </c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>
        <v>1</v>
      </c>
      <c r="HR24" s="4"/>
      <c r="HS24" s="4"/>
      <c r="HT24" s="4">
        <v>1</v>
      </c>
      <c r="HU24" s="4"/>
      <c r="HV24" s="4"/>
      <c r="HW24" s="4"/>
      <c r="HX24" s="4">
        <v>1</v>
      </c>
      <c r="HY24" s="4"/>
      <c r="HZ24" s="4">
        <v>1</v>
      </c>
      <c r="IA24" s="4"/>
      <c r="IB24" s="4"/>
      <c r="IC24" s="4"/>
      <c r="ID24" s="4">
        <v>1</v>
      </c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/>
      <c r="IP24" s="4">
        <v>1</v>
      </c>
      <c r="IQ24" s="4"/>
      <c r="IR24" s="4"/>
      <c r="IS24" s="4">
        <v>1</v>
      </c>
      <c r="IT24" s="4"/>
    </row>
    <row r="25" spans="1:254" ht="15.75" x14ac:dyDescent="0.25">
      <c r="A25" s="3">
        <v>12</v>
      </c>
      <c r="B25" s="46" t="s">
        <v>966</v>
      </c>
      <c r="C25" s="3"/>
      <c r="D25" s="48">
        <v>1</v>
      </c>
      <c r="E25" s="3"/>
      <c r="F25" s="4">
        <v>1</v>
      </c>
      <c r="G25" s="4"/>
      <c r="H25" s="4"/>
      <c r="I25" s="4"/>
      <c r="J25" s="4">
        <v>1</v>
      </c>
      <c r="K25" s="4"/>
      <c r="L25" s="4">
        <v>1</v>
      </c>
      <c r="M25" s="4"/>
      <c r="N25" s="4"/>
      <c r="O25" s="4"/>
      <c r="P25" s="4">
        <v>1</v>
      </c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/>
      <c r="AN25" s="4">
        <v>1</v>
      </c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/>
      <c r="BO25" s="4">
        <v>1</v>
      </c>
      <c r="BP25" s="18"/>
      <c r="BQ25" s="4">
        <v>1</v>
      </c>
      <c r="BR25" s="4"/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20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>
        <v>1</v>
      </c>
      <c r="FV25" s="4"/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>
        <v>1</v>
      </c>
      <c r="GW25" s="4"/>
      <c r="GX25" s="4"/>
      <c r="GY25" s="4"/>
      <c r="GZ25" s="4">
        <v>1</v>
      </c>
      <c r="HA25" s="4"/>
      <c r="HB25" s="4">
        <v>1</v>
      </c>
      <c r="HC25" s="4"/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>
        <v>1</v>
      </c>
      <c r="HR25" s="4"/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>
        <v>1</v>
      </c>
      <c r="ID25" s="4"/>
      <c r="IE25" s="4"/>
      <c r="IF25" s="4"/>
      <c r="IG25" s="4">
        <v>1</v>
      </c>
      <c r="IH25" s="4"/>
      <c r="II25" s="4">
        <v>1</v>
      </c>
      <c r="IJ25" s="4"/>
      <c r="IK25" s="4"/>
      <c r="IL25" s="4">
        <v>1</v>
      </c>
      <c r="IM25" s="4"/>
      <c r="IN25" s="4"/>
      <c r="IO25" s="4"/>
      <c r="IP25" s="4">
        <v>1</v>
      </c>
      <c r="IQ25" s="4"/>
      <c r="IR25" s="4"/>
      <c r="IS25" s="4">
        <v>1</v>
      </c>
      <c r="IT25" s="4"/>
    </row>
    <row r="26" spans="1:254" ht="15.75" x14ac:dyDescent="0.25">
      <c r="A26" s="3">
        <v>13</v>
      </c>
      <c r="B26" s="46" t="s">
        <v>967</v>
      </c>
      <c r="C26" s="3"/>
      <c r="D26" s="48">
        <v>1</v>
      </c>
      <c r="E26" s="3"/>
      <c r="F26" s="4">
        <v>1</v>
      </c>
      <c r="G26" s="4"/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>
        <v>1</v>
      </c>
      <c r="BP26" s="18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/>
      <c r="CY26" s="4">
        <v>1</v>
      </c>
      <c r="CZ26" s="4"/>
      <c r="DA26" s="4"/>
      <c r="DB26" s="4">
        <v>1</v>
      </c>
      <c r="DC26" s="4"/>
      <c r="DD26" s="20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/>
      <c r="HO26" s="4">
        <v>1</v>
      </c>
      <c r="HP26" s="4"/>
      <c r="HQ26" s="4">
        <v>1</v>
      </c>
      <c r="HR26" s="4"/>
      <c r="HS26" s="4"/>
      <c r="HT26" s="4"/>
      <c r="HU26" s="4">
        <v>1</v>
      </c>
      <c r="HV26" s="4"/>
      <c r="HW26" s="4"/>
      <c r="HX26" s="4">
        <v>1</v>
      </c>
      <c r="HY26" s="4"/>
      <c r="HZ26" s="4">
        <v>1</v>
      </c>
      <c r="IA26" s="4"/>
      <c r="IB26" s="4"/>
      <c r="IC26" s="4">
        <v>1</v>
      </c>
      <c r="ID26" s="4"/>
      <c r="IE26" s="4"/>
      <c r="IF26" s="4"/>
      <c r="IG26" s="4">
        <v>1</v>
      </c>
      <c r="IH26" s="4"/>
      <c r="II26" s="4">
        <v>1</v>
      </c>
      <c r="IJ26" s="4"/>
      <c r="IK26" s="4"/>
      <c r="IL26" s="4">
        <v>1</v>
      </c>
      <c r="IM26" s="4"/>
      <c r="IN26" s="4"/>
      <c r="IO26" s="4"/>
      <c r="IP26" s="4">
        <v>1</v>
      </c>
      <c r="IQ26" s="4"/>
      <c r="IR26" s="4">
        <v>1</v>
      </c>
      <c r="IS26" s="4"/>
      <c r="IT26" s="4"/>
    </row>
    <row r="27" spans="1:254" ht="15.75" x14ac:dyDescent="0.25">
      <c r="A27" s="3">
        <v>14</v>
      </c>
      <c r="B27" s="46" t="s">
        <v>968</v>
      </c>
      <c r="C27" s="3"/>
      <c r="D27" s="48">
        <v>1</v>
      </c>
      <c r="E27" s="3"/>
      <c r="F27" s="4"/>
      <c r="G27" s="4">
        <v>1</v>
      </c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/>
      <c r="AT27" s="4">
        <v>1</v>
      </c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18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>
        <v>1</v>
      </c>
      <c r="CV27" s="4"/>
      <c r="CW27" s="4"/>
      <c r="CX27" s="4">
        <v>1</v>
      </c>
      <c r="CY27" s="4"/>
      <c r="CZ27" s="4"/>
      <c r="DA27" s="4"/>
      <c r="DB27" s="4">
        <v>1</v>
      </c>
      <c r="DC27" s="4"/>
      <c r="DD27" s="20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">
        <v>1</v>
      </c>
      <c r="FA27" s="4"/>
      <c r="FB27" s="4"/>
      <c r="FC27" s="4">
        <v>1</v>
      </c>
      <c r="FD27" s="4"/>
      <c r="FE27" s="4"/>
      <c r="FF27" s="4"/>
      <c r="FG27" s="4">
        <v>1</v>
      </c>
      <c r="FH27" s="4"/>
      <c r="FI27" s="4">
        <v>1</v>
      </c>
      <c r="FJ27" s="4"/>
      <c r="FK27" s="4"/>
      <c r="FL27" s="4">
        <v>1</v>
      </c>
      <c r="FM27" s="4"/>
      <c r="FN27" s="4"/>
      <c r="FO27" s="4"/>
      <c r="FP27" s="4">
        <v>1</v>
      </c>
      <c r="FQ27" s="4"/>
      <c r="FR27" s="4"/>
      <c r="FS27" s="4">
        <v>1</v>
      </c>
      <c r="FT27" s="4"/>
      <c r="FU27" s="4">
        <v>1</v>
      </c>
      <c r="FV27" s="4"/>
      <c r="FW27" s="4"/>
      <c r="FX27" s="4">
        <v>1</v>
      </c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>
        <v>1</v>
      </c>
      <c r="GQ27" s="4"/>
      <c r="GR27" s="4"/>
      <c r="GS27" s="4"/>
      <c r="GT27" s="4">
        <v>1</v>
      </c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/>
      <c r="HO27" s="4">
        <v>1</v>
      </c>
      <c r="HP27" s="4"/>
      <c r="HQ27" s="4">
        <v>1</v>
      </c>
      <c r="HR27" s="4"/>
      <c r="HS27" s="4"/>
      <c r="HT27" s="4"/>
      <c r="HU27" s="4">
        <v>1</v>
      </c>
      <c r="HV27" s="4"/>
      <c r="HW27" s="4"/>
      <c r="HX27" s="4">
        <v>1</v>
      </c>
      <c r="HY27" s="4"/>
      <c r="HZ27" s="4">
        <v>1</v>
      </c>
      <c r="IA27" s="4"/>
      <c r="IB27" s="4"/>
      <c r="IC27" s="4">
        <v>1</v>
      </c>
      <c r="ID27" s="4"/>
      <c r="IE27" s="4"/>
      <c r="IF27" s="4"/>
      <c r="IG27" s="4">
        <v>1</v>
      </c>
      <c r="IH27" s="4"/>
      <c r="II27" s="4">
        <v>1</v>
      </c>
      <c r="IJ27" s="4"/>
      <c r="IK27" s="4"/>
      <c r="IL27" s="4">
        <v>1</v>
      </c>
      <c r="IM27" s="4"/>
      <c r="IN27" s="4"/>
      <c r="IO27" s="4"/>
      <c r="IP27" s="4">
        <v>1</v>
      </c>
      <c r="IQ27" s="4"/>
      <c r="IR27" s="4">
        <v>1</v>
      </c>
      <c r="IS27" s="4"/>
      <c r="IT27" s="4"/>
    </row>
    <row r="28" spans="1:254" ht="15.75" x14ac:dyDescent="0.25">
      <c r="A28" s="3">
        <v>15</v>
      </c>
      <c r="B28" s="46" t="s">
        <v>969</v>
      </c>
      <c r="C28" s="3"/>
      <c r="D28" s="48">
        <v>1</v>
      </c>
      <c r="E28" s="3"/>
      <c r="F28" s="4"/>
      <c r="G28" s="4">
        <v>1</v>
      </c>
      <c r="H28" s="4"/>
      <c r="I28" s="4"/>
      <c r="J28" s="4">
        <v>1</v>
      </c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/>
      <c r="AN28" s="4">
        <v>1</v>
      </c>
      <c r="AO28" s="4"/>
      <c r="AP28" s="4">
        <v>1</v>
      </c>
      <c r="AQ28" s="4"/>
      <c r="AR28" s="4"/>
      <c r="AS28" s="4"/>
      <c r="AT28" s="4">
        <v>1</v>
      </c>
      <c r="AU28" s="4"/>
      <c r="AV28" s="4">
        <v>1</v>
      </c>
      <c r="AW28" s="4"/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18"/>
      <c r="BQ28" s="4"/>
      <c r="BR28" s="4">
        <v>1</v>
      </c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>
        <v>1</v>
      </c>
      <c r="DC28" s="4"/>
      <c r="DD28" s="20"/>
      <c r="DE28" s="4">
        <v>1</v>
      </c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>
        <v>1</v>
      </c>
      <c r="EM28" s="4"/>
      <c r="EN28" s="4"/>
      <c r="EO28" s="4">
        <v>1</v>
      </c>
      <c r="EP28" s="4"/>
      <c r="EQ28" s="4">
        <v>1</v>
      </c>
      <c r="ER28" s="4"/>
      <c r="ES28" s="4"/>
      <c r="ET28" s="4"/>
      <c r="EU28" s="4">
        <v>1</v>
      </c>
      <c r="EV28" s="4"/>
      <c r="EW28" s="4"/>
      <c r="EX28" s="4">
        <v>1</v>
      </c>
      <c r="EY28" s="4"/>
      <c r="EZ28" s="4">
        <v>1</v>
      </c>
      <c r="FA28" s="4"/>
      <c r="FB28" s="4"/>
      <c r="FC28" s="4"/>
      <c r="FD28" s="4">
        <v>1</v>
      </c>
      <c r="FE28" s="4"/>
      <c r="FF28" s="4"/>
      <c r="FG28" s="4">
        <v>1</v>
      </c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>
        <v>1</v>
      </c>
      <c r="FT28" s="4"/>
      <c r="FU28" s="4">
        <v>1</v>
      </c>
      <c r="FV28" s="4"/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>
        <v>1</v>
      </c>
      <c r="GW28" s="4"/>
      <c r="GX28" s="4"/>
      <c r="GY28" s="4"/>
      <c r="GZ28" s="4">
        <v>1</v>
      </c>
      <c r="HA28" s="4"/>
      <c r="HB28" s="4">
        <v>1</v>
      </c>
      <c r="HC28" s="4"/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>
        <v>1</v>
      </c>
      <c r="HO28" s="4"/>
      <c r="HP28" s="4"/>
      <c r="HQ28" s="4">
        <v>1</v>
      </c>
      <c r="HR28" s="4"/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>
        <v>1</v>
      </c>
      <c r="ID28" s="4"/>
      <c r="IE28" s="4"/>
      <c r="IF28" s="4"/>
      <c r="IG28" s="4">
        <v>1</v>
      </c>
      <c r="IH28" s="4"/>
      <c r="II28" s="4">
        <v>1</v>
      </c>
      <c r="IJ28" s="4"/>
      <c r="IK28" s="4"/>
      <c r="IL28" s="4">
        <v>1</v>
      </c>
      <c r="IM28" s="4"/>
      <c r="IN28" s="4"/>
      <c r="IO28" s="4"/>
      <c r="IP28" s="4">
        <v>1</v>
      </c>
      <c r="IQ28" s="4"/>
      <c r="IR28" s="4"/>
      <c r="IS28" s="4">
        <v>1</v>
      </c>
      <c r="IT28" s="4"/>
    </row>
    <row r="29" spans="1:254" ht="15.75" x14ac:dyDescent="0.25">
      <c r="A29" s="3">
        <v>16</v>
      </c>
      <c r="B29" s="46" t="s">
        <v>970</v>
      </c>
      <c r="C29" s="3"/>
      <c r="D29" s="48">
        <v>1</v>
      </c>
      <c r="E29" s="3"/>
      <c r="F29" s="4"/>
      <c r="G29" s="4">
        <v>1</v>
      </c>
      <c r="H29" s="4"/>
      <c r="I29" s="4"/>
      <c r="J29" s="4">
        <v>1</v>
      </c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/>
      <c r="AN29" s="4">
        <v>1</v>
      </c>
      <c r="AO29" s="4"/>
      <c r="AP29" s="4">
        <v>1</v>
      </c>
      <c r="AQ29" s="4"/>
      <c r="AR29" s="4"/>
      <c r="AS29" s="4"/>
      <c r="AT29" s="4">
        <v>1</v>
      </c>
      <c r="AU29" s="4"/>
      <c r="AV29" s="4">
        <v>1</v>
      </c>
      <c r="AW29" s="4"/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18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20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/>
      <c r="DN29" s="4">
        <v>1</v>
      </c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/>
      <c r="EU29" s="4">
        <v>1</v>
      </c>
      <c r="EV29" s="4"/>
      <c r="EW29" s="4"/>
      <c r="EX29" s="4">
        <v>1</v>
      </c>
      <c r="EY29" s="4"/>
      <c r="EZ29" s="4">
        <v>1</v>
      </c>
      <c r="FA29" s="4"/>
      <c r="FB29" s="4"/>
      <c r="FC29" s="4"/>
      <c r="FD29" s="4">
        <v>1</v>
      </c>
      <c r="FE29" s="4"/>
      <c r="FF29" s="4"/>
      <c r="FG29" s="4">
        <v>1</v>
      </c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/>
      <c r="FS29" s="4">
        <v>1</v>
      </c>
      <c r="FT29" s="4"/>
      <c r="FU29" s="4">
        <v>1</v>
      </c>
      <c r="FV29" s="4"/>
      <c r="FW29" s="4"/>
      <c r="FX29" s="4">
        <v>1</v>
      </c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>
        <v>1</v>
      </c>
      <c r="GW29" s="4"/>
      <c r="GX29" s="4"/>
      <c r="GY29" s="4"/>
      <c r="GZ29" s="4">
        <v>1</v>
      </c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/>
      <c r="HL29" s="4">
        <v>1</v>
      </c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/>
      <c r="HX29" s="4">
        <v>1</v>
      </c>
      <c r="HY29" s="4"/>
      <c r="HZ29" s="4"/>
      <c r="IA29" s="4">
        <v>1</v>
      </c>
      <c r="IB29" s="4"/>
      <c r="IC29" s="4">
        <v>1</v>
      </c>
      <c r="ID29" s="4"/>
      <c r="IE29" s="4"/>
      <c r="IF29" s="4"/>
      <c r="IG29" s="4">
        <v>1</v>
      </c>
      <c r="IH29" s="4"/>
      <c r="II29" s="4">
        <v>1</v>
      </c>
      <c r="IJ29" s="4"/>
      <c r="IK29" s="4"/>
      <c r="IL29" s="4">
        <v>1</v>
      </c>
      <c r="IM29" s="4"/>
      <c r="IN29" s="4"/>
      <c r="IO29" s="4"/>
      <c r="IP29" s="4">
        <v>1</v>
      </c>
      <c r="IQ29" s="4"/>
      <c r="IR29" s="4"/>
      <c r="IS29" s="4">
        <v>1</v>
      </c>
      <c r="IT29" s="4"/>
    </row>
    <row r="30" spans="1:254" ht="15.75" x14ac:dyDescent="0.25">
      <c r="A30" s="3">
        <v>17</v>
      </c>
      <c r="B30" s="46" t="s">
        <v>971</v>
      </c>
      <c r="C30" s="3">
        <v>1</v>
      </c>
      <c r="D30" s="48"/>
      <c r="E30" s="3"/>
      <c r="F30" s="4"/>
      <c r="G30" s="4">
        <v>1</v>
      </c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>
        <v>1</v>
      </c>
      <c r="AE30" s="4"/>
      <c r="AF30" s="4"/>
      <c r="AG30" s="4"/>
      <c r="AH30" s="4">
        <v>1</v>
      </c>
      <c r="AI30" s="4"/>
      <c r="AJ30" s="4">
        <v>1</v>
      </c>
      <c r="AK30" s="4"/>
      <c r="AL30" s="4"/>
      <c r="AM30" s="4"/>
      <c r="AN30" s="4">
        <v>1</v>
      </c>
      <c r="AO30" s="4"/>
      <c r="AP30" s="4">
        <v>1</v>
      </c>
      <c r="AQ30" s="4"/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/>
      <c r="BO30" s="4">
        <v>1</v>
      </c>
      <c r="BP30" s="18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>
        <v>1</v>
      </c>
      <c r="CA30" s="4"/>
      <c r="CB30" s="4"/>
      <c r="CC30" s="4">
        <v>1</v>
      </c>
      <c r="CD30" s="4"/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20"/>
      <c r="DE30" s="4">
        <v>1</v>
      </c>
      <c r="DF30" s="4"/>
      <c r="DG30" s="4">
        <v>1</v>
      </c>
      <c r="DH30" s="4"/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/>
      <c r="EL30" s="4">
        <v>1</v>
      </c>
      <c r="EM30" s="4"/>
      <c r="EN30" s="4">
        <v>1</v>
      </c>
      <c r="EO30" s="4"/>
      <c r="EP30" s="4"/>
      <c r="EQ30" s="4">
        <v>1</v>
      </c>
      <c r="ER30" s="4"/>
      <c r="ES30" s="4"/>
      <c r="ET30" s="4"/>
      <c r="EU30" s="4">
        <v>1</v>
      </c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/>
      <c r="FG30" s="4">
        <v>1</v>
      </c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/>
      <c r="FS30" s="4">
        <v>1</v>
      </c>
      <c r="FT30" s="4"/>
      <c r="FU30" s="4">
        <v>1</v>
      </c>
      <c r="FV30" s="4"/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>
        <v>1</v>
      </c>
      <c r="GH30" s="4"/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>
        <v>1</v>
      </c>
      <c r="GW30" s="4"/>
      <c r="GX30" s="4"/>
      <c r="GY30" s="4"/>
      <c r="GZ30" s="4">
        <v>1</v>
      </c>
      <c r="HA30" s="4"/>
      <c r="HB30" s="4">
        <v>1</v>
      </c>
      <c r="HC30" s="4"/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>
        <v>1</v>
      </c>
      <c r="HR30" s="4"/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>
        <v>1</v>
      </c>
      <c r="IJ30" s="4"/>
      <c r="IK30" s="4"/>
      <c r="IL30" s="4">
        <v>1</v>
      </c>
      <c r="IM30" s="4"/>
      <c r="IN30" s="4"/>
      <c r="IO30" s="4"/>
      <c r="IP30" s="4">
        <v>1</v>
      </c>
      <c r="IQ30" s="4"/>
      <c r="IR30" s="4"/>
      <c r="IS30" s="4">
        <v>1</v>
      </c>
      <c r="IT30" s="4"/>
    </row>
    <row r="31" spans="1:254" ht="15.75" x14ac:dyDescent="0.25">
      <c r="A31" s="3">
        <v>18</v>
      </c>
      <c r="B31" s="46" t="s">
        <v>972</v>
      </c>
      <c r="C31" s="3"/>
      <c r="D31" s="48">
        <v>1</v>
      </c>
      <c r="E31" s="3"/>
      <c r="F31" s="4">
        <v>1</v>
      </c>
      <c r="G31" s="4"/>
      <c r="H31" s="4"/>
      <c r="I31" s="4"/>
      <c r="J31" s="4">
        <v>1</v>
      </c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4"/>
      <c r="AN31" s="4">
        <v>1</v>
      </c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/>
      <c r="BO31" s="4">
        <v>1</v>
      </c>
      <c r="BP31" s="18"/>
      <c r="BQ31" s="4"/>
      <c r="BR31" s="4">
        <v>1</v>
      </c>
      <c r="BS31" s="4"/>
      <c r="BT31" s="4"/>
      <c r="BU31" s="4">
        <v>1</v>
      </c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20"/>
      <c r="DE31" s="4">
        <v>1</v>
      </c>
      <c r="DF31" s="4"/>
      <c r="DG31" s="4">
        <v>1</v>
      </c>
      <c r="DH31" s="4"/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/>
      <c r="EX31" s="4">
        <v>1</v>
      </c>
      <c r="EY31" s="4"/>
      <c r="EZ31" s="4">
        <v>1</v>
      </c>
      <c r="FA31" s="4"/>
      <c r="FB31" s="4"/>
      <c r="FC31" s="4"/>
      <c r="FD31" s="4">
        <v>1</v>
      </c>
      <c r="FE31" s="4"/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/>
      <c r="FP31" s="4">
        <v>1</v>
      </c>
      <c r="FQ31" s="4"/>
      <c r="FR31" s="4"/>
      <c r="FS31" s="4">
        <v>1</v>
      </c>
      <c r="FT31" s="4"/>
      <c r="FU31" s="4">
        <v>1</v>
      </c>
      <c r="FV31" s="4"/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>
        <v>1</v>
      </c>
      <c r="GH31" s="4"/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>
        <v>1</v>
      </c>
      <c r="GW31" s="4"/>
      <c r="GX31" s="4"/>
      <c r="GY31" s="4"/>
      <c r="GZ31" s="4">
        <v>1</v>
      </c>
      <c r="HA31" s="4"/>
      <c r="HB31" s="4">
        <v>1</v>
      </c>
      <c r="HC31" s="4"/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>
        <v>1</v>
      </c>
      <c r="HR31" s="4"/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>
        <v>1</v>
      </c>
      <c r="IJ31" s="4"/>
      <c r="IK31" s="4"/>
      <c r="IL31" s="4">
        <v>1</v>
      </c>
      <c r="IM31" s="4"/>
      <c r="IN31" s="4"/>
      <c r="IO31" s="4"/>
      <c r="IP31" s="4">
        <v>1</v>
      </c>
      <c r="IQ31" s="4"/>
      <c r="IR31" s="4"/>
      <c r="IS31" s="4">
        <v>1</v>
      </c>
      <c r="IT31" s="4"/>
    </row>
    <row r="32" spans="1:254" ht="15.75" x14ac:dyDescent="0.25">
      <c r="A32" s="3">
        <v>19</v>
      </c>
      <c r="B32" s="46" t="s">
        <v>973</v>
      </c>
      <c r="C32" s="3"/>
      <c r="D32" s="48">
        <v>1</v>
      </c>
      <c r="E32" s="3"/>
      <c r="F32" s="4">
        <v>1</v>
      </c>
      <c r="G32" s="4"/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>
        <v>1</v>
      </c>
      <c r="AE32" s="4"/>
      <c r="AF32" s="4"/>
      <c r="AG32" s="4"/>
      <c r="AH32" s="4">
        <v>1</v>
      </c>
      <c r="AI32" s="4"/>
      <c r="AJ32" s="4">
        <v>1</v>
      </c>
      <c r="AK32" s="4"/>
      <c r="AL32" s="4"/>
      <c r="AM32" s="4"/>
      <c r="AN32" s="4">
        <v>1</v>
      </c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>
        <v>1</v>
      </c>
      <c r="AZ32" s="4"/>
      <c r="BA32" s="4"/>
      <c r="BB32" s="4"/>
      <c r="BC32" s="4">
        <v>1</v>
      </c>
      <c r="BD32" s="4"/>
      <c r="BE32" s="4"/>
      <c r="BF32" s="4">
        <v>1</v>
      </c>
      <c r="BG32" s="4"/>
      <c r="BH32" s="4">
        <v>1</v>
      </c>
      <c r="BI32" s="4"/>
      <c r="BJ32" s="4"/>
      <c r="BK32" s="4">
        <v>1</v>
      </c>
      <c r="BL32" s="4"/>
      <c r="BM32" s="4"/>
      <c r="BN32" s="4"/>
      <c r="BO32" s="4">
        <v>1</v>
      </c>
      <c r="BP32" s="18"/>
      <c r="BQ32" s="4"/>
      <c r="BR32" s="4">
        <v>1</v>
      </c>
      <c r="BS32" s="4"/>
      <c r="BT32" s="4">
        <v>1</v>
      </c>
      <c r="BU32" s="4"/>
      <c r="BV32" s="4"/>
      <c r="BW32" s="4"/>
      <c r="BX32" s="4">
        <v>1</v>
      </c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>
        <v>1</v>
      </c>
      <c r="CV32" s="4"/>
      <c r="CW32" s="4"/>
      <c r="CX32" s="4"/>
      <c r="CY32" s="4">
        <v>1</v>
      </c>
      <c r="CZ32" s="4"/>
      <c r="DA32" s="4">
        <v>1</v>
      </c>
      <c r="DB32" s="4"/>
      <c r="DC32" s="4"/>
      <c r="DD32" s="20"/>
      <c r="DE32" s="4">
        <v>1</v>
      </c>
      <c r="DF32" s="4"/>
      <c r="DG32" s="4">
        <v>1</v>
      </c>
      <c r="DH32" s="4"/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/>
      <c r="FG32" s="4">
        <v>1</v>
      </c>
      <c r="FH32" s="4"/>
      <c r="FI32" s="4">
        <v>1</v>
      </c>
      <c r="FJ32" s="4"/>
      <c r="FK32" s="4"/>
      <c r="FL32" s="4">
        <v>1</v>
      </c>
      <c r="FM32" s="4"/>
      <c r="FN32" s="4"/>
      <c r="FO32" s="4"/>
      <c r="FP32" s="4">
        <v>1</v>
      </c>
      <c r="FQ32" s="4"/>
      <c r="FR32" s="4"/>
      <c r="FS32" s="4">
        <v>1</v>
      </c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>
        <v>1</v>
      </c>
      <c r="GQ32" s="4"/>
      <c r="GR32" s="4"/>
      <c r="GS32" s="4"/>
      <c r="GT32" s="4">
        <v>1</v>
      </c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/>
      <c r="HI32" s="4">
        <v>1</v>
      </c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/>
      <c r="HX32" s="4">
        <v>1</v>
      </c>
      <c r="HY32" s="4"/>
      <c r="HZ32" s="4">
        <v>1</v>
      </c>
      <c r="IA32" s="4"/>
      <c r="IB32" s="4"/>
      <c r="IC32" s="4"/>
      <c r="ID32" s="4">
        <v>1</v>
      </c>
      <c r="IE32" s="4"/>
      <c r="IF32" s="4"/>
      <c r="IG32" s="4">
        <v>1</v>
      </c>
      <c r="IH32" s="4"/>
      <c r="II32" s="4">
        <v>1</v>
      </c>
      <c r="IJ32" s="4"/>
      <c r="IK32" s="4"/>
      <c r="IL32" s="4">
        <v>1</v>
      </c>
      <c r="IM32" s="4"/>
      <c r="IN32" s="4"/>
      <c r="IO32" s="4"/>
      <c r="IP32" s="4">
        <v>1</v>
      </c>
      <c r="IQ32" s="4"/>
      <c r="IR32" s="4">
        <v>1</v>
      </c>
      <c r="IS32" s="4"/>
      <c r="IT32" s="4"/>
    </row>
    <row r="33" spans="1:254" x14ac:dyDescent="0.25">
      <c r="A33" s="92" t="s">
        <v>126</v>
      </c>
      <c r="B33" s="93"/>
      <c r="C33" s="41">
        <f t="shared" ref="C33:BN33" si="0">SUM(C14:C32)</f>
        <v>6</v>
      </c>
      <c r="D33" s="48">
        <f t="shared" si="0"/>
        <v>13</v>
      </c>
      <c r="E33" s="41">
        <f t="shared" si="0"/>
        <v>0</v>
      </c>
      <c r="F33" s="41">
        <f t="shared" si="0"/>
        <v>12</v>
      </c>
      <c r="G33" s="41">
        <f t="shared" si="0"/>
        <v>7</v>
      </c>
      <c r="H33" s="41">
        <f t="shared" si="0"/>
        <v>0</v>
      </c>
      <c r="I33" s="41">
        <f t="shared" si="0"/>
        <v>0</v>
      </c>
      <c r="J33" s="41">
        <f t="shared" si="0"/>
        <v>19</v>
      </c>
      <c r="K33" s="41">
        <f t="shared" si="0"/>
        <v>0</v>
      </c>
      <c r="L33" s="41">
        <f t="shared" si="0"/>
        <v>10</v>
      </c>
      <c r="M33" s="41">
        <f>O33</f>
        <v>12</v>
      </c>
      <c r="N33" s="41">
        <f t="shared" si="0"/>
        <v>0</v>
      </c>
      <c r="O33" s="41">
        <f t="shared" si="0"/>
        <v>12</v>
      </c>
      <c r="P33" s="41">
        <f t="shared" si="0"/>
        <v>7</v>
      </c>
      <c r="Q33" s="41">
        <f t="shared" si="0"/>
        <v>0</v>
      </c>
      <c r="R33" s="41">
        <f t="shared" si="0"/>
        <v>14</v>
      </c>
      <c r="S33" s="41">
        <f t="shared" si="0"/>
        <v>5</v>
      </c>
      <c r="T33" s="41">
        <f t="shared" si="0"/>
        <v>0</v>
      </c>
      <c r="U33" s="41">
        <f t="shared" si="0"/>
        <v>10</v>
      </c>
      <c r="V33" s="41">
        <f t="shared" si="0"/>
        <v>9</v>
      </c>
      <c r="W33" s="41">
        <f t="shared" si="0"/>
        <v>0</v>
      </c>
      <c r="X33" s="41">
        <f t="shared" si="0"/>
        <v>6</v>
      </c>
      <c r="Y33" s="41">
        <f t="shared" si="0"/>
        <v>13</v>
      </c>
      <c r="Z33" s="41">
        <f t="shared" si="0"/>
        <v>0</v>
      </c>
      <c r="AA33" s="41">
        <f t="shared" si="0"/>
        <v>6</v>
      </c>
      <c r="AB33" s="41">
        <f t="shared" si="0"/>
        <v>13</v>
      </c>
      <c r="AC33" s="41">
        <f t="shared" si="0"/>
        <v>0</v>
      </c>
      <c r="AD33" s="41">
        <f t="shared" si="0"/>
        <v>19</v>
      </c>
      <c r="AE33" s="41">
        <f t="shared" si="0"/>
        <v>0</v>
      </c>
      <c r="AF33" s="41">
        <f t="shared" si="0"/>
        <v>0</v>
      </c>
      <c r="AG33" s="41">
        <f t="shared" si="0"/>
        <v>5</v>
      </c>
      <c r="AH33" s="41">
        <f t="shared" si="0"/>
        <v>14</v>
      </c>
      <c r="AI33" s="41"/>
      <c r="AJ33" s="41">
        <f t="shared" si="0"/>
        <v>19</v>
      </c>
      <c r="AK33" s="41">
        <f t="shared" si="0"/>
        <v>0</v>
      </c>
      <c r="AL33" s="41"/>
      <c r="AM33" s="41">
        <f t="shared" si="0"/>
        <v>5</v>
      </c>
      <c r="AN33" s="41">
        <f t="shared" si="0"/>
        <v>14</v>
      </c>
      <c r="AO33" s="41"/>
      <c r="AP33" s="41">
        <f t="shared" si="0"/>
        <v>19</v>
      </c>
      <c r="AQ33" s="41">
        <f t="shared" si="0"/>
        <v>0</v>
      </c>
      <c r="AR33" s="41">
        <f t="shared" si="0"/>
        <v>0</v>
      </c>
      <c r="AS33" s="41">
        <f t="shared" si="0"/>
        <v>9</v>
      </c>
      <c r="AT33" s="41">
        <f t="shared" si="0"/>
        <v>10</v>
      </c>
      <c r="AU33" s="41">
        <f t="shared" si="0"/>
        <v>0</v>
      </c>
      <c r="AV33" s="41">
        <f t="shared" si="0"/>
        <v>11</v>
      </c>
      <c r="AW33" s="41">
        <f t="shared" si="0"/>
        <v>8</v>
      </c>
      <c r="AX33" s="41">
        <f t="shared" si="0"/>
        <v>0</v>
      </c>
      <c r="AY33" s="41">
        <f t="shared" si="0"/>
        <v>4</v>
      </c>
      <c r="AZ33" s="41">
        <f t="shared" si="0"/>
        <v>15</v>
      </c>
      <c r="BA33" s="41">
        <f t="shared" si="0"/>
        <v>0</v>
      </c>
      <c r="BB33" s="41">
        <f t="shared" si="0"/>
        <v>0</v>
      </c>
      <c r="BC33" s="41">
        <f t="shared" si="0"/>
        <v>19</v>
      </c>
      <c r="BD33" s="41">
        <f t="shared" si="0"/>
        <v>0</v>
      </c>
      <c r="BE33" s="41">
        <f t="shared" si="0"/>
        <v>0</v>
      </c>
      <c r="BF33" s="41">
        <f t="shared" si="0"/>
        <v>19</v>
      </c>
      <c r="BG33" s="41">
        <f t="shared" si="0"/>
        <v>0</v>
      </c>
      <c r="BH33" s="41">
        <f t="shared" si="0"/>
        <v>19</v>
      </c>
      <c r="BI33" s="41">
        <f t="shared" si="0"/>
        <v>0</v>
      </c>
      <c r="BJ33" s="41">
        <f t="shared" si="0"/>
        <v>0</v>
      </c>
      <c r="BK33" s="41">
        <f t="shared" si="0"/>
        <v>19</v>
      </c>
      <c r="BL33" s="41">
        <f t="shared" si="0"/>
        <v>0</v>
      </c>
      <c r="BM33" s="41">
        <f t="shared" si="0"/>
        <v>0</v>
      </c>
      <c r="BN33" s="41">
        <f t="shared" si="0"/>
        <v>0</v>
      </c>
      <c r="BO33" s="41">
        <f t="shared" ref="BO33:DZ33" si="1">SUM(BO14:BO32)</f>
        <v>19</v>
      </c>
      <c r="BP33" s="41">
        <f t="shared" si="1"/>
        <v>0</v>
      </c>
      <c r="BQ33" s="41">
        <f t="shared" si="1"/>
        <v>5</v>
      </c>
      <c r="BR33" s="41">
        <f t="shared" si="1"/>
        <v>14</v>
      </c>
      <c r="BS33" s="41">
        <f t="shared" si="1"/>
        <v>0</v>
      </c>
      <c r="BT33" s="41">
        <f t="shared" si="1"/>
        <v>7</v>
      </c>
      <c r="BU33" s="41">
        <f t="shared" si="1"/>
        <v>12</v>
      </c>
      <c r="BV33" s="41">
        <f t="shared" si="1"/>
        <v>0</v>
      </c>
      <c r="BW33" s="41">
        <f t="shared" si="1"/>
        <v>6</v>
      </c>
      <c r="BX33" s="41">
        <f t="shared" si="1"/>
        <v>13</v>
      </c>
      <c r="BY33" s="41">
        <f t="shared" si="1"/>
        <v>0</v>
      </c>
      <c r="BZ33" s="41">
        <f t="shared" si="1"/>
        <v>19</v>
      </c>
      <c r="CA33" s="41">
        <f t="shared" si="1"/>
        <v>0</v>
      </c>
      <c r="CB33" s="41">
        <f t="shared" si="1"/>
        <v>0</v>
      </c>
      <c r="CC33" s="41">
        <f t="shared" si="1"/>
        <v>19</v>
      </c>
      <c r="CD33" s="41">
        <f t="shared" si="1"/>
        <v>0</v>
      </c>
      <c r="CE33" s="41">
        <f t="shared" si="1"/>
        <v>0</v>
      </c>
      <c r="CF33" s="41">
        <f t="shared" si="1"/>
        <v>1</v>
      </c>
      <c r="CG33" s="41">
        <f t="shared" si="1"/>
        <v>18</v>
      </c>
      <c r="CH33" s="41">
        <f t="shared" si="1"/>
        <v>0</v>
      </c>
      <c r="CI33" s="41">
        <f t="shared" si="1"/>
        <v>0</v>
      </c>
      <c r="CJ33" s="41">
        <f t="shared" si="1"/>
        <v>19</v>
      </c>
      <c r="CK33" s="41">
        <f t="shared" si="1"/>
        <v>0</v>
      </c>
      <c r="CL33" s="41">
        <f t="shared" si="1"/>
        <v>0</v>
      </c>
      <c r="CM33" s="41">
        <f t="shared" si="1"/>
        <v>19</v>
      </c>
      <c r="CN33" s="41">
        <f t="shared" si="1"/>
        <v>0</v>
      </c>
      <c r="CO33" s="41">
        <f t="shared" si="1"/>
        <v>0</v>
      </c>
      <c r="CP33" s="41">
        <f t="shared" si="1"/>
        <v>19</v>
      </c>
      <c r="CQ33" s="41">
        <f t="shared" si="1"/>
        <v>0</v>
      </c>
      <c r="CR33" s="41">
        <f t="shared" si="1"/>
        <v>0</v>
      </c>
      <c r="CS33" s="41">
        <f t="shared" si="1"/>
        <v>19</v>
      </c>
      <c r="CT33" s="41">
        <f t="shared" si="1"/>
        <v>0</v>
      </c>
      <c r="CU33" s="41">
        <f t="shared" si="1"/>
        <v>7</v>
      </c>
      <c r="CV33" s="41">
        <f t="shared" si="1"/>
        <v>12</v>
      </c>
      <c r="CW33" s="41">
        <f t="shared" si="1"/>
        <v>0</v>
      </c>
      <c r="CX33" s="41">
        <f t="shared" si="1"/>
        <v>7</v>
      </c>
      <c r="CY33" s="41">
        <f t="shared" si="1"/>
        <v>12</v>
      </c>
      <c r="CZ33" s="41">
        <f t="shared" si="1"/>
        <v>0</v>
      </c>
      <c r="DA33" s="41">
        <f t="shared" si="1"/>
        <v>9</v>
      </c>
      <c r="DB33" s="41">
        <f t="shared" si="1"/>
        <v>10</v>
      </c>
      <c r="DC33" s="41">
        <f t="shared" si="1"/>
        <v>0</v>
      </c>
      <c r="DD33" s="41">
        <f t="shared" si="1"/>
        <v>0</v>
      </c>
      <c r="DE33" s="41">
        <f t="shared" si="1"/>
        <v>19</v>
      </c>
      <c r="DF33" s="41">
        <f t="shared" si="1"/>
        <v>0</v>
      </c>
      <c r="DG33" s="41">
        <f t="shared" si="1"/>
        <v>10</v>
      </c>
      <c r="DH33" s="41">
        <f t="shared" si="1"/>
        <v>9</v>
      </c>
      <c r="DI33" s="41">
        <f t="shared" si="1"/>
        <v>0</v>
      </c>
      <c r="DJ33" s="41">
        <f t="shared" si="1"/>
        <v>4</v>
      </c>
      <c r="DK33" s="41">
        <f t="shared" si="1"/>
        <v>15</v>
      </c>
      <c r="DL33" s="41">
        <f t="shared" si="1"/>
        <v>0</v>
      </c>
      <c r="DM33" s="41">
        <f t="shared" si="1"/>
        <v>8</v>
      </c>
      <c r="DN33" s="41">
        <f t="shared" si="1"/>
        <v>11</v>
      </c>
      <c r="DO33" s="41">
        <f t="shared" si="1"/>
        <v>0</v>
      </c>
      <c r="DP33" s="41">
        <f t="shared" si="1"/>
        <v>10</v>
      </c>
      <c r="DQ33" s="48">
        <f t="shared" si="1"/>
        <v>9</v>
      </c>
      <c r="DR33" s="41">
        <f t="shared" si="1"/>
        <v>0</v>
      </c>
      <c r="DS33" s="41">
        <f t="shared" si="1"/>
        <v>17</v>
      </c>
      <c r="DT33" s="41">
        <f t="shared" si="1"/>
        <v>2</v>
      </c>
      <c r="DU33" s="41">
        <f t="shared" si="1"/>
        <v>0</v>
      </c>
      <c r="DV33" s="41">
        <f t="shared" si="1"/>
        <v>19</v>
      </c>
      <c r="DW33" s="41">
        <f t="shared" si="1"/>
        <v>0</v>
      </c>
      <c r="DX33" s="41">
        <f t="shared" si="1"/>
        <v>0</v>
      </c>
      <c r="DY33" s="41">
        <f t="shared" si="1"/>
        <v>9</v>
      </c>
      <c r="DZ33" s="41">
        <f t="shared" si="1"/>
        <v>10</v>
      </c>
      <c r="EA33" s="41">
        <f t="shared" ref="EA33:GL33" si="2">SUM(EA14:EA32)</f>
        <v>0</v>
      </c>
      <c r="EB33" s="41">
        <f t="shared" si="2"/>
        <v>19</v>
      </c>
      <c r="EC33" s="41">
        <f t="shared" si="2"/>
        <v>0</v>
      </c>
      <c r="ED33" s="41">
        <f t="shared" si="2"/>
        <v>0</v>
      </c>
      <c r="EE33" s="41">
        <f t="shared" si="2"/>
        <v>19</v>
      </c>
      <c r="EF33" s="41">
        <f t="shared" si="2"/>
        <v>0</v>
      </c>
      <c r="EG33" s="41">
        <f t="shared" si="2"/>
        <v>0</v>
      </c>
      <c r="EH33" s="41">
        <f t="shared" si="2"/>
        <v>19</v>
      </c>
      <c r="EI33" s="41">
        <f t="shared" si="2"/>
        <v>0</v>
      </c>
      <c r="EJ33" s="41">
        <f t="shared" si="2"/>
        <v>0</v>
      </c>
      <c r="EK33" s="41">
        <f t="shared" si="2"/>
        <v>7</v>
      </c>
      <c r="EL33" s="41">
        <f t="shared" si="2"/>
        <v>12</v>
      </c>
      <c r="EM33" s="41">
        <f t="shared" si="2"/>
        <v>0</v>
      </c>
      <c r="EN33" s="41">
        <f t="shared" si="2"/>
        <v>9</v>
      </c>
      <c r="EO33" s="41">
        <f t="shared" si="2"/>
        <v>10</v>
      </c>
      <c r="EP33" s="41">
        <f t="shared" si="2"/>
        <v>0</v>
      </c>
      <c r="EQ33" s="41">
        <f t="shared" si="2"/>
        <v>19</v>
      </c>
      <c r="ER33" s="41">
        <f t="shared" si="2"/>
        <v>0</v>
      </c>
      <c r="ES33" s="41">
        <f t="shared" si="2"/>
        <v>0</v>
      </c>
      <c r="ET33" s="41">
        <f t="shared" si="2"/>
        <v>5</v>
      </c>
      <c r="EU33" s="41">
        <f t="shared" si="2"/>
        <v>14</v>
      </c>
      <c r="EV33" s="41">
        <f t="shared" si="2"/>
        <v>0</v>
      </c>
      <c r="EW33" s="41">
        <f t="shared" si="2"/>
        <v>5</v>
      </c>
      <c r="EX33" s="41">
        <f t="shared" si="2"/>
        <v>14</v>
      </c>
      <c r="EY33" s="41">
        <f t="shared" si="2"/>
        <v>0</v>
      </c>
      <c r="EZ33" s="41">
        <f t="shared" si="2"/>
        <v>19</v>
      </c>
      <c r="FA33" s="41">
        <f t="shared" si="2"/>
        <v>0</v>
      </c>
      <c r="FB33" s="41">
        <f t="shared" si="2"/>
        <v>0</v>
      </c>
      <c r="FC33" s="41">
        <f t="shared" si="2"/>
        <v>6</v>
      </c>
      <c r="FD33" s="41">
        <f t="shared" si="2"/>
        <v>13</v>
      </c>
      <c r="FE33" s="41">
        <f t="shared" si="2"/>
        <v>0</v>
      </c>
      <c r="FF33" s="41">
        <f t="shared" si="2"/>
        <v>2</v>
      </c>
      <c r="FG33" s="41">
        <f t="shared" si="2"/>
        <v>17</v>
      </c>
      <c r="FH33" s="41">
        <f t="shared" si="2"/>
        <v>0</v>
      </c>
      <c r="FI33" s="41">
        <f t="shared" si="2"/>
        <v>19</v>
      </c>
      <c r="FJ33" s="41">
        <f t="shared" si="2"/>
        <v>0</v>
      </c>
      <c r="FK33" s="41">
        <f t="shared" si="2"/>
        <v>0</v>
      </c>
      <c r="FL33" s="41">
        <f t="shared" si="2"/>
        <v>19</v>
      </c>
      <c r="FM33" s="41">
        <f t="shared" si="2"/>
        <v>0</v>
      </c>
      <c r="FN33" s="41">
        <f t="shared" si="2"/>
        <v>0</v>
      </c>
      <c r="FO33" s="41">
        <f t="shared" si="2"/>
        <v>10</v>
      </c>
      <c r="FP33" s="41">
        <f t="shared" si="2"/>
        <v>9</v>
      </c>
      <c r="FQ33" s="41">
        <f t="shared" si="2"/>
        <v>0</v>
      </c>
      <c r="FR33" s="41">
        <f t="shared" si="2"/>
        <v>0</v>
      </c>
      <c r="FS33" s="41">
        <f t="shared" si="2"/>
        <v>19</v>
      </c>
      <c r="FT33" s="41">
        <f t="shared" si="2"/>
        <v>0</v>
      </c>
      <c r="FU33" s="41">
        <f t="shared" si="2"/>
        <v>19</v>
      </c>
      <c r="FV33" s="41">
        <f t="shared" si="2"/>
        <v>0</v>
      </c>
      <c r="FW33" s="41">
        <f t="shared" si="2"/>
        <v>0</v>
      </c>
      <c r="FX33" s="41">
        <f t="shared" si="2"/>
        <v>7</v>
      </c>
      <c r="FY33" s="41">
        <f t="shared" si="2"/>
        <v>12</v>
      </c>
      <c r="FZ33" s="41">
        <f t="shared" si="2"/>
        <v>0</v>
      </c>
      <c r="GA33" s="41">
        <f t="shared" si="2"/>
        <v>7</v>
      </c>
      <c r="GB33" s="41">
        <f t="shared" si="2"/>
        <v>12</v>
      </c>
      <c r="GC33" s="41">
        <f t="shared" si="2"/>
        <v>0</v>
      </c>
      <c r="GD33" s="41">
        <f t="shared" si="2"/>
        <v>6</v>
      </c>
      <c r="GE33" s="41">
        <f t="shared" si="2"/>
        <v>13</v>
      </c>
      <c r="GF33" s="41">
        <f t="shared" si="2"/>
        <v>0</v>
      </c>
      <c r="GG33" s="41">
        <f t="shared" si="2"/>
        <v>6</v>
      </c>
      <c r="GH33" s="41">
        <f t="shared" si="2"/>
        <v>13</v>
      </c>
      <c r="GI33" s="41">
        <f t="shared" si="2"/>
        <v>0</v>
      </c>
      <c r="GJ33" s="41">
        <f t="shared" si="2"/>
        <v>0</v>
      </c>
      <c r="GK33" s="41">
        <f t="shared" si="2"/>
        <v>19</v>
      </c>
      <c r="GL33" s="41">
        <f t="shared" si="2"/>
        <v>0</v>
      </c>
      <c r="GM33" s="41">
        <f t="shared" ref="GM33:IT33" si="3">SUM(GM14:GM32)</f>
        <v>2</v>
      </c>
      <c r="GN33" s="41">
        <f t="shared" si="3"/>
        <v>17</v>
      </c>
      <c r="GO33" s="41">
        <f t="shared" si="3"/>
        <v>0</v>
      </c>
      <c r="GP33" s="41">
        <f t="shared" si="3"/>
        <v>7</v>
      </c>
      <c r="GQ33" s="41">
        <f t="shared" si="3"/>
        <v>12</v>
      </c>
      <c r="GR33" s="41">
        <f t="shared" si="3"/>
        <v>0</v>
      </c>
      <c r="GS33" s="41">
        <f t="shared" si="3"/>
        <v>0</v>
      </c>
      <c r="GT33" s="41">
        <f t="shared" si="3"/>
        <v>19</v>
      </c>
      <c r="GU33" s="41">
        <f t="shared" si="3"/>
        <v>0</v>
      </c>
      <c r="GV33" s="41">
        <f t="shared" si="3"/>
        <v>19</v>
      </c>
      <c r="GW33" s="41">
        <f t="shared" si="3"/>
        <v>0</v>
      </c>
      <c r="GX33" s="41">
        <f t="shared" si="3"/>
        <v>0</v>
      </c>
      <c r="GY33" s="41">
        <f t="shared" si="3"/>
        <v>5</v>
      </c>
      <c r="GZ33" s="41">
        <f t="shared" si="3"/>
        <v>14</v>
      </c>
      <c r="HA33" s="41">
        <f t="shared" si="3"/>
        <v>0</v>
      </c>
      <c r="HB33" s="41">
        <f t="shared" si="3"/>
        <v>19</v>
      </c>
      <c r="HC33" s="48">
        <f t="shared" si="3"/>
        <v>0</v>
      </c>
      <c r="HD33" s="41">
        <f t="shared" si="3"/>
        <v>0</v>
      </c>
      <c r="HE33" s="41">
        <f t="shared" si="3"/>
        <v>6</v>
      </c>
      <c r="HF33" s="41">
        <f t="shared" si="3"/>
        <v>13</v>
      </c>
      <c r="HG33" s="41">
        <f t="shared" si="3"/>
        <v>0</v>
      </c>
      <c r="HH33" s="41">
        <f t="shared" si="3"/>
        <v>4</v>
      </c>
      <c r="HI33" s="41">
        <f t="shared" si="3"/>
        <v>15</v>
      </c>
      <c r="HJ33" s="41">
        <f t="shared" si="3"/>
        <v>0</v>
      </c>
      <c r="HK33" s="41">
        <f t="shared" si="3"/>
        <v>5</v>
      </c>
      <c r="HL33" s="41">
        <f t="shared" si="3"/>
        <v>14</v>
      </c>
      <c r="HM33" s="41">
        <f t="shared" si="3"/>
        <v>0</v>
      </c>
      <c r="HN33" s="41">
        <f t="shared" si="3"/>
        <v>4</v>
      </c>
      <c r="HO33" s="41">
        <f t="shared" si="3"/>
        <v>15</v>
      </c>
      <c r="HP33" s="41">
        <f t="shared" si="3"/>
        <v>0</v>
      </c>
      <c r="HQ33" s="41">
        <f t="shared" si="3"/>
        <v>19</v>
      </c>
      <c r="HR33" s="41">
        <f t="shared" si="3"/>
        <v>0</v>
      </c>
      <c r="HS33" s="41">
        <f t="shared" si="3"/>
        <v>0</v>
      </c>
      <c r="HT33" s="41">
        <f t="shared" si="3"/>
        <v>4</v>
      </c>
      <c r="HU33" s="41">
        <f t="shared" si="3"/>
        <v>15</v>
      </c>
      <c r="HV33" s="41">
        <f t="shared" si="3"/>
        <v>0</v>
      </c>
      <c r="HW33" s="41">
        <f t="shared" si="3"/>
        <v>0</v>
      </c>
      <c r="HX33" s="41">
        <f t="shared" si="3"/>
        <v>19</v>
      </c>
      <c r="HY33" s="41">
        <f t="shared" si="3"/>
        <v>0</v>
      </c>
      <c r="HZ33" s="41">
        <f t="shared" si="3"/>
        <v>9</v>
      </c>
      <c r="IA33" s="41">
        <f t="shared" si="3"/>
        <v>10</v>
      </c>
      <c r="IB33" s="41">
        <f t="shared" si="3"/>
        <v>0</v>
      </c>
      <c r="IC33" s="41">
        <f t="shared" si="3"/>
        <v>9</v>
      </c>
      <c r="ID33" s="41">
        <f t="shared" si="3"/>
        <v>10</v>
      </c>
      <c r="IE33" s="41">
        <f t="shared" si="3"/>
        <v>0</v>
      </c>
      <c r="IF33" s="41">
        <f t="shared" si="3"/>
        <v>5</v>
      </c>
      <c r="IG33" s="41">
        <f t="shared" si="3"/>
        <v>14</v>
      </c>
      <c r="IH33" s="41">
        <f t="shared" si="3"/>
        <v>0</v>
      </c>
      <c r="II33" s="41">
        <f t="shared" si="3"/>
        <v>19</v>
      </c>
      <c r="IJ33" s="41">
        <f t="shared" si="3"/>
        <v>0</v>
      </c>
      <c r="IK33" s="41">
        <f t="shared" si="3"/>
        <v>0</v>
      </c>
      <c r="IL33" s="41">
        <f t="shared" si="3"/>
        <v>19</v>
      </c>
      <c r="IM33" s="41">
        <f t="shared" si="3"/>
        <v>0</v>
      </c>
      <c r="IN33" s="41">
        <f t="shared" si="3"/>
        <v>0</v>
      </c>
      <c r="IO33" s="41">
        <f t="shared" si="3"/>
        <v>0</v>
      </c>
      <c r="IP33" s="41">
        <f t="shared" si="3"/>
        <v>19</v>
      </c>
      <c r="IQ33" s="41">
        <f t="shared" si="3"/>
        <v>0</v>
      </c>
      <c r="IR33" s="41">
        <f t="shared" si="3"/>
        <v>4</v>
      </c>
      <c r="IS33" s="41">
        <f t="shared" si="3"/>
        <v>15</v>
      </c>
      <c r="IT33" s="41">
        <f t="shared" si="3"/>
        <v>0</v>
      </c>
    </row>
    <row r="34" spans="1:254" ht="44.45" customHeight="1" x14ac:dyDescent="0.25">
      <c r="A34" s="94" t="s">
        <v>536</v>
      </c>
      <c r="B34" s="95"/>
      <c r="C34" s="10">
        <f>C33/19%</f>
        <v>31.578947368421051</v>
      </c>
      <c r="D34" s="10">
        <f t="shared" ref="D34:BO34" si="4">D33/19%</f>
        <v>68.421052631578945</v>
      </c>
      <c r="E34" s="10">
        <f t="shared" si="4"/>
        <v>0</v>
      </c>
      <c r="F34" s="10">
        <f t="shared" si="4"/>
        <v>63.157894736842103</v>
      </c>
      <c r="G34" s="10">
        <f t="shared" si="4"/>
        <v>36.842105263157897</v>
      </c>
      <c r="H34" s="10">
        <f t="shared" si="4"/>
        <v>0</v>
      </c>
      <c r="I34" s="10">
        <f t="shared" si="4"/>
        <v>0</v>
      </c>
      <c r="J34" s="10">
        <f t="shared" si="4"/>
        <v>100</v>
      </c>
      <c r="K34" s="10">
        <f t="shared" si="4"/>
        <v>0</v>
      </c>
      <c r="L34" s="10">
        <f t="shared" si="4"/>
        <v>52.631578947368418</v>
      </c>
      <c r="M34" s="10">
        <f t="shared" si="4"/>
        <v>63.157894736842103</v>
      </c>
      <c r="N34" s="10">
        <f t="shared" si="4"/>
        <v>0</v>
      </c>
      <c r="O34" s="10">
        <f t="shared" si="4"/>
        <v>63.157894736842103</v>
      </c>
      <c r="P34" s="10">
        <f t="shared" si="4"/>
        <v>36.842105263157897</v>
      </c>
      <c r="Q34" s="10">
        <f t="shared" si="4"/>
        <v>0</v>
      </c>
      <c r="R34" s="10">
        <f t="shared" si="4"/>
        <v>73.684210526315795</v>
      </c>
      <c r="S34" s="10">
        <f t="shared" si="4"/>
        <v>26.315789473684209</v>
      </c>
      <c r="T34" s="10">
        <f t="shared" si="4"/>
        <v>0</v>
      </c>
      <c r="U34" s="10">
        <f t="shared" si="4"/>
        <v>52.631578947368418</v>
      </c>
      <c r="V34" s="10">
        <f t="shared" si="4"/>
        <v>47.368421052631575</v>
      </c>
      <c r="W34" s="10">
        <f t="shared" si="4"/>
        <v>0</v>
      </c>
      <c r="X34" s="10">
        <f t="shared" si="4"/>
        <v>31.578947368421051</v>
      </c>
      <c r="Y34" s="10">
        <f t="shared" si="4"/>
        <v>68.421052631578945</v>
      </c>
      <c r="Z34" s="10">
        <f t="shared" si="4"/>
        <v>0</v>
      </c>
      <c r="AA34" s="10">
        <f t="shared" si="4"/>
        <v>31.578947368421051</v>
      </c>
      <c r="AB34" s="10">
        <f t="shared" si="4"/>
        <v>68.421052631578945</v>
      </c>
      <c r="AC34" s="10">
        <f t="shared" si="4"/>
        <v>0</v>
      </c>
      <c r="AD34" s="10">
        <f t="shared" si="4"/>
        <v>100</v>
      </c>
      <c r="AE34" s="10">
        <f t="shared" si="4"/>
        <v>0</v>
      </c>
      <c r="AF34" s="10">
        <f t="shared" si="4"/>
        <v>0</v>
      </c>
      <c r="AG34" s="10">
        <f t="shared" si="4"/>
        <v>26.315789473684209</v>
      </c>
      <c r="AH34" s="10">
        <f t="shared" si="4"/>
        <v>73.684210526315795</v>
      </c>
      <c r="AI34" s="10">
        <f t="shared" si="4"/>
        <v>0</v>
      </c>
      <c r="AJ34" s="10">
        <f t="shared" si="4"/>
        <v>100</v>
      </c>
      <c r="AK34" s="10">
        <f t="shared" si="4"/>
        <v>0</v>
      </c>
      <c r="AL34" s="10">
        <f t="shared" si="4"/>
        <v>0</v>
      </c>
      <c r="AM34" s="10">
        <f t="shared" si="4"/>
        <v>26.315789473684209</v>
      </c>
      <c r="AN34" s="10">
        <f t="shared" si="4"/>
        <v>73.684210526315795</v>
      </c>
      <c r="AO34" s="10">
        <f t="shared" si="4"/>
        <v>0</v>
      </c>
      <c r="AP34" s="10">
        <f t="shared" si="4"/>
        <v>100</v>
      </c>
      <c r="AQ34" s="10">
        <f t="shared" si="4"/>
        <v>0</v>
      </c>
      <c r="AR34" s="10">
        <f t="shared" si="4"/>
        <v>0</v>
      </c>
      <c r="AS34" s="10">
        <f t="shared" si="4"/>
        <v>47.368421052631575</v>
      </c>
      <c r="AT34" s="10">
        <f t="shared" si="4"/>
        <v>52.631578947368418</v>
      </c>
      <c r="AU34" s="10">
        <f t="shared" si="4"/>
        <v>0</v>
      </c>
      <c r="AV34" s="10">
        <f t="shared" si="4"/>
        <v>57.89473684210526</v>
      </c>
      <c r="AW34" s="10">
        <f t="shared" si="4"/>
        <v>42.10526315789474</v>
      </c>
      <c r="AX34" s="10">
        <f t="shared" si="4"/>
        <v>0</v>
      </c>
      <c r="AY34" s="10">
        <f t="shared" si="4"/>
        <v>21.05263157894737</v>
      </c>
      <c r="AZ34" s="10">
        <f t="shared" si="4"/>
        <v>78.94736842105263</v>
      </c>
      <c r="BA34" s="10">
        <f t="shared" si="4"/>
        <v>0</v>
      </c>
      <c r="BB34" s="10">
        <f t="shared" si="4"/>
        <v>0</v>
      </c>
      <c r="BC34" s="10">
        <f t="shared" si="4"/>
        <v>100</v>
      </c>
      <c r="BD34" s="10">
        <f t="shared" si="4"/>
        <v>0</v>
      </c>
      <c r="BE34" s="10">
        <f t="shared" si="4"/>
        <v>0</v>
      </c>
      <c r="BF34" s="10">
        <f t="shared" si="4"/>
        <v>100</v>
      </c>
      <c r="BG34" s="10">
        <f t="shared" si="4"/>
        <v>0</v>
      </c>
      <c r="BH34" s="10">
        <f t="shared" si="4"/>
        <v>100</v>
      </c>
      <c r="BI34" s="10">
        <f t="shared" si="4"/>
        <v>0</v>
      </c>
      <c r="BJ34" s="10">
        <f t="shared" si="4"/>
        <v>0</v>
      </c>
      <c r="BK34" s="10">
        <f t="shared" si="4"/>
        <v>100</v>
      </c>
      <c r="BL34" s="10">
        <f t="shared" si="4"/>
        <v>0</v>
      </c>
      <c r="BM34" s="10">
        <f t="shared" si="4"/>
        <v>0</v>
      </c>
      <c r="BN34" s="10">
        <f t="shared" si="4"/>
        <v>0</v>
      </c>
      <c r="BO34" s="10">
        <f t="shared" si="4"/>
        <v>100</v>
      </c>
      <c r="BP34" s="10">
        <f t="shared" ref="BP34:EA34" si="5">BP33/19%</f>
        <v>0</v>
      </c>
      <c r="BQ34" s="10">
        <f t="shared" si="5"/>
        <v>26.315789473684209</v>
      </c>
      <c r="BR34" s="10">
        <f t="shared" si="5"/>
        <v>73.684210526315795</v>
      </c>
      <c r="BS34" s="10">
        <f t="shared" si="5"/>
        <v>0</v>
      </c>
      <c r="BT34" s="10">
        <f t="shared" si="5"/>
        <v>36.842105263157897</v>
      </c>
      <c r="BU34" s="10">
        <f t="shared" si="5"/>
        <v>63.157894736842103</v>
      </c>
      <c r="BV34" s="10">
        <f t="shared" si="5"/>
        <v>0</v>
      </c>
      <c r="BW34" s="10">
        <f t="shared" si="5"/>
        <v>31.578947368421051</v>
      </c>
      <c r="BX34" s="10">
        <f t="shared" si="5"/>
        <v>68.421052631578945</v>
      </c>
      <c r="BY34" s="10">
        <f t="shared" si="5"/>
        <v>0</v>
      </c>
      <c r="BZ34" s="10">
        <f t="shared" si="5"/>
        <v>100</v>
      </c>
      <c r="CA34" s="10">
        <f t="shared" si="5"/>
        <v>0</v>
      </c>
      <c r="CB34" s="10">
        <f t="shared" si="5"/>
        <v>0</v>
      </c>
      <c r="CC34" s="10">
        <f t="shared" si="5"/>
        <v>100</v>
      </c>
      <c r="CD34" s="10">
        <f t="shared" si="5"/>
        <v>0</v>
      </c>
      <c r="CE34" s="10">
        <f t="shared" si="5"/>
        <v>0</v>
      </c>
      <c r="CF34" s="10">
        <f t="shared" si="5"/>
        <v>5.2631578947368425</v>
      </c>
      <c r="CG34" s="10">
        <f t="shared" si="5"/>
        <v>94.73684210526315</v>
      </c>
      <c r="CH34" s="10">
        <f t="shared" si="5"/>
        <v>0</v>
      </c>
      <c r="CI34" s="10">
        <f t="shared" si="5"/>
        <v>0</v>
      </c>
      <c r="CJ34" s="10">
        <f t="shared" si="5"/>
        <v>100</v>
      </c>
      <c r="CK34" s="10">
        <f t="shared" si="5"/>
        <v>0</v>
      </c>
      <c r="CL34" s="10">
        <f t="shared" si="5"/>
        <v>0</v>
      </c>
      <c r="CM34" s="10">
        <f t="shared" si="5"/>
        <v>100</v>
      </c>
      <c r="CN34" s="10">
        <f t="shared" si="5"/>
        <v>0</v>
      </c>
      <c r="CO34" s="10">
        <f t="shared" si="5"/>
        <v>0</v>
      </c>
      <c r="CP34" s="10">
        <f t="shared" si="5"/>
        <v>100</v>
      </c>
      <c r="CQ34" s="10">
        <f t="shared" si="5"/>
        <v>0</v>
      </c>
      <c r="CR34" s="10">
        <f t="shared" si="5"/>
        <v>0</v>
      </c>
      <c r="CS34" s="10">
        <f t="shared" si="5"/>
        <v>100</v>
      </c>
      <c r="CT34" s="10">
        <f t="shared" si="5"/>
        <v>0</v>
      </c>
      <c r="CU34" s="10">
        <f t="shared" si="5"/>
        <v>36.842105263157897</v>
      </c>
      <c r="CV34" s="10">
        <f t="shared" si="5"/>
        <v>63.157894736842103</v>
      </c>
      <c r="CW34" s="10">
        <f t="shared" si="5"/>
        <v>0</v>
      </c>
      <c r="CX34" s="10">
        <f t="shared" si="5"/>
        <v>36.842105263157897</v>
      </c>
      <c r="CY34" s="10">
        <f t="shared" si="5"/>
        <v>63.157894736842103</v>
      </c>
      <c r="CZ34" s="10">
        <f t="shared" si="5"/>
        <v>0</v>
      </c>
      <c r="DA34" s="10">
        <f t="shared" si="5"/>
        <v>47.368421052631575</v>
      </c>
      <c r="DB34" s="10">
        <f t="shared" si="5"/>
        <v>52.631578947368418</v>
      </c>
      <c r="DC34" s="10">
        <f t="shared" si="5"/>
        <v>0</v>
      </c>
      <c r="DD34" s="10">
        <f t="shared" si="5"/>
        <v>0</v>
      </c>
      <c r="DE34" s="10">
        <f t="shared" si="5"/>
        <v>100</v>
      </c>
      <c r="DF34" s="10">
        <f t="shared" si="5"/>
        <v>0</v>
      </c>
      <c r="DG34" s="10">
        <f t="shared" si="5"/>
        <v>52.631578947368418</v>
      </c>
      <c r="DH34" s="10">
        <f t="shared" si="5"/>
        <v>47.368421052631575</v>
      </c>
      <c r="DI34" s="10">
        <f t="shared" si="5"/>
        <v>0</v>
      </c>
      <c r="DJ34" s="10">
        <f t="shared" si="5"/>
        <v>21.05263157894737</v>
      </c>
      <c r="DK34" s="10">
        <f t="shared" si="5"/>
        <v>78.94736842105263</v>
      </c>
      <c r="DL34" s="10">
        <f t="shared" si="5"/>
        <v>0</v>
      </c>
      <c r="DM34" s="10">
        <f t="shared" si="5"/>
        <v>42.10526315789474</v>
      </c>
      <c r="DN34" s="10">
        <f t="shared" si="5"/>
        <v>57.89473684210526</v>
      </c>
      <c r="DO34" s="10">
        <f t="shared" si="5"/>
        <v>0</v>
      </c>
      <c r="DP34" s="10">
        <f t="shared" si="5"/>
        <v>52.631578947368418</v>
      </c>
      <c r="DQ34" s="10">
        <f t="shared" si="5"/>
        <v>47.368421052631575</v>
      </c>
      <c r="DR34" s="10">
        <f t="shared" si="5"/>
        <v>0</v>
      </c>
      <c r="DS34" s="10">
        <f t="shared" si="5"/>
        <v>89.473684210526315</v>
      </c>
      <c r="DT34" s="10">
        <f t="shared" si="5"/>
        <v>10.526315789473685</v>
      </c>
      <c r="DU34" s="10">
        <f t="shared" si="5"/>
        <v>0</v>
      </c>
      <c r="DV34" s="10">
        <f t="shared" si="5"/>
        <v>100</v>
      </c>
      <c r="DW34" s="10">
        <f t="shared" si="5"/>
        <v>0</v>
      </c>
      <c r="DX34" s="10">
        <f t="shared" si="5"/>
        <v>0</v>
      </c>
      <c r="DY34" s="10">
        <f t="shared" si="5"/>
        <v>47.368421052631575</v>
      </c>
      <c r="DZ34" s="10">
        <f t="shared" si="5"/>
        <v>52.631578947368418</v>
      </c>
      <c r="EA34" s="10">
        <f t="shared" si="5"/>
        <v>0</v>
      </c>
      <c r="EB34" s="10">
        <f t="shared" ref="EB34:GM34" si="6">EB33/19%</f>
        <v>100</v>
      </c>
      <c r="EC34" s="10">
        <f t="shared" si="6"/>
        <v>0</v>
      </c>
      <c r="ED34" s="10">
        <f t="shared" si="6"/>
        <v>0</v>
      </c>
      <c r="EE34" s="10">
        <f t="shared" si="6"/>
        <v>100</v>
      </c>
      <c r="EF34" s="10">
        <f t="shared" si="6"/>
        <v>0</v>
      </c>
      <c r="EG34" s="10">
        <f t="shared" si="6"/>
        <v>0</v>
      </c>
      <c r="EH34" s="10">
        <f t="shared" si="6"/>
        <v>100</v>
      </c>
      <c r="EI34" s="10">
        <f t="shared" si="6"/>
        <v>0</v>
      </c>
      <c r="EJ34" s="10">
        <f t="shared" si="6"/>
        <v>0</v>
      </c>
      <c r="EK34" s="10">
        <f t="shared" si="6"/>
        <v>36.842105263157897</v>
      </c>
      <c r="EL34" s="10">
        <f t="shared" si="6"/>
        <v>63.157894736842103</v>
      </c>
      <c r="EM34" s="10">
        <f t="shared" si="6"/>
        <v>0</v>
      </c>
      <c r="EN34" s="10">
        <f t="shared" si="6"/>
        <v>47.368421052631575</v>
      </c>
      <c r="EO34" s="10">
        <f t="shared" si="6"/>
        <v>52.631578947368418</v>
      </c>
      <c r="EP34" s="10">
        <f t="shared" si="6"/>
        <v>0</v>
      </c>
      <c r="EQ34" s="10">
        <f t="shared" si="6"/>
        <v>100</v>
      </c>
      <c r="ER34" s="10">
        <f t="shared" si="6"/>
        <v>0</v>
      </c>
      <c r="ES34" s="10">
        <f t="shared" si="6"/>
        <v>0</v>
      </c>
      <c r="ET34" s="10">
        <f t="shared" si="6"/>
        <v>26.315789473684209</v>
      </c>
      <c r="EU34" s="10">
        <f t="shared" si="6"/>
        <v>73.684210526315795</v>
      </c>
      <c r="EV34" s="10">
        <f t="shared" si="6"/>
        <v>0</v>
      </c>
      <c r="EW34" s="10">
        <f t="shared" si="6"/>
        <v>26.315789473684209</v>
      </c>
      <c r="EX34" s="10">
        <f t="shared" si="6"/>
        <v>73.684210526315795</v>
      </c>
      <c r="EY34" s="10">
        <f t="shared" si="6"/>
        <v>0</v>
      </c>
      <c r="EZ34" s="10">
        <f t="shared" si="6"/>
        <v>100</v>
      </c>
      <c r="FA34" s="10">
        <f t="shared" si="6"/>
        <v>0</v>
      </c>
      <c r="FB34" s="10">
        <f t="shared" si="6"/>
        <v>0</v>
      </c>
      <c r="FC34" s="10">
        <f t="shared" si="6"/>
        <v>31.578947368421051</v>
      </c>
      <c r="FD34" s="10">
        <f t="shared" si="6"/>
        <v>68.421052631578945</v>
      </c>
      <c r="FE34" s="10">
        <f t="shared" si="6"/>
        <v>0</v>
      </c>
      <c r="FF34" s="10">
        <f t="shared" si="6"/>
        <v>10.526315789473685</v>
      </c>
      <c r="FG34" s="10">
        <f t="shared" si="6"/>
        <v>89.473684210526315</v>
      </c>
      <c r="FH34" s="10">
        <f t="shared" si="6"/>
        <v>0</v>
      </c>
      <c r="FI34" s="10">
        <f t="shared" si="6"/>
        <v>100</v>
      </c>
      <c r="FJ34" s="10">
        <f t="shared" si="6"/>
        <v>0</v>
      </c>
      <c r="FK34" s="10">
        <f t="shared" si="6"/>
        <v>0</v>
      </c>
      <c r="FL34" s="10">
        <f t="shared" si="6"/>
        <v>100</v>
      </c>
      <c r="FM34" s="10">
        <f t="shared" si="6"/>
        <v>0</v>
      </c>
      <c r="FN34" s="10">
        <f t="shared" si="6"/>
        <v>0</v>
      </c>
      <c r="FO34" s="10">
        <f t="shared" si="6"/>
        <v>52.631578947368418</v>
      </c>
      <c r="FP34" s="10">
        <f t="shared" si="6"/>
        <v>47.368421052631575</v>
      </c>
      <c r="FQ34" s="10">
        <f t="shared" si="6"/>
        <v>0</v>
      </c>
      <c r="FR34" s="10">
        <f t="shared" si="6"/>
        <v>0</v>
      </c>
      <c r="FS34" s="10">
        <f t="shared" si="6"/>
        <v>100</v>
      </c>
      <c r="FT34" s="10">
        <f t="shared" si="6"/>
        <v>0</v>
      </c>
      <c r="FU34" s="10">
        <f t="shared" si="6"/>
        <v>100</v>
      </c>
      <c r="FV34" s="10">
        <f t="shared" si="6"/>
        <v>0</v>
      </c>
      <c r="FW34" s="10">
        <f t="shared" si="6"/>
        <v>0</v>
      </c>
      <c r="FX34" s="10">
        <f t="shared" si="6"/>
        <v>36.842105263157897</v>
      </c>
      <c r="FY34" s="10">
        <f t="shared" si="6"/>
        <v>63.157894736842103</v>
      </c>
      <c r="FZ34" s="10">
        <f t="shared" si="6"/>
        <v>0</v>
      </c>
      <c r="GA34" s="10">
        <f t="shared" si="6"/>
        <v>36.842105263157897</v>
      </c>
      <c r="GB34" s="10">
        <f t="shared" si="6"/>
        <v>63.157894736842103</v>
      </c>
      <c r="GC34" s="10">
        <f t="shared" si="6"/>
        <v>0</v>
      </c>
      <c r="GD34" s="10">
        <f t="shared" si="6"/>
        <v>31.578947368421051</v>
      </c>
      <c r="GE34" s="10">
        <f t="shared" si="6"/>
        <v>68.421052631578945</v>
      </c>
      <c r="GF34" s="10">
        <f t="shared" si="6"/>
        <v>0</v>
      </c>
      <c r="GG34" s="10">
        <f t="shared" si="6"/>
        <v>31.578947368421051</v>
      </c>
      <c r="GH34" s="10">
        <f t="shared" si="6"/>
        <v>68.421052631578945</v>
      </c>
      <c r="GI34" s="10">
        <f t="shared" si="6"/>
        <v>0</v>
      </c>
      <c r="GJ34" s="10">
        <f t="shared" si="6"/>
        <v>0</v>
      </c>
      <c r="GK34" s="10">
        <f t="shared" si="6"/>
        <v>100</v>
      </c>
      <c r="GL34" s="10">
        <f t="shared" si="6"/>
        <v>0</v>
      </c>
      <c r="GM34" s="10">
        <f t="shared" si="6"/>
        <v>10.526315789473685</v>
      </c>
      <c r="GN34" s="10">
        <f t="shared" ref="GN34:IT34" si="7">GN33/19%</f>
        <v>89.473684210526315</v>
      </c>
      <c r="GO34" s="10">
        <f t="shared" si="7"/>
        <v>0</v>
      </c>
      <c r="GP34" s="10">
        <f t="shared" si="7"/>
        <v>36.842105263157897</v>
      </c>
      <c r="GQ34" s="10">
        <f t="shared" si="7"/>
        <v>63.157894736842103</v>
      </c>
      <c r="GR34" s="10">
        <f t="shared" si="7"/>
        <v>0</v>
      </c>
      <c r="GS34" s="10">
        <f t="shared" si="7"/>
        <v>0</v>
      </c>
      <c r="GT34" s="10">
        <f t="shared" si="7"/>
        <v>100</v>
      </c>
      <c r="GU34" s="10">
        <f t="shared" si="7"/>
        <v>0</v>
      </c>
      <c r="GV34" s="10">
        <f t="shared" si="7"/>
        <v>100</v>
      </c>
      <c r="GW34" s="10">
        <f t="shared" si="7"/>
        <v>0</v>
      </c>
      <c r="GX34" s="10">
        <f t="shared" si="7"/>
        <v>0</v>
      </c>
      <c r="GY34" s="10">
        <f t="shared" si="7"/>
        <v>26.315789473684209</v>
      </c>
      <c r="GZ34" s="10">
        <f t="shared" si="7"/>
        <v>73.684210526315795</v>
      </c>
      <c r="HA34" s="10">
        <f t="shared" si="7"/>
        <v>0</v>
      </c>
      <c r="HB34" s="10">
        <f t="shared" si="7"/>
        <v>100</v>
      </c>
      <c r="HC34" s="10">
        <f t="shared" si="7"/>
        <v>0</v>
      </c>
      <c r="HD34" s="10">
        <f t="shared" si="7"/>
        <v>0</v>
      </c>
      <c r="HE34" s="10">
        <f t="shared" si="7"/>
        <v>31.578947368421051</v>
      </c>
      <c r="HF34" s="10">
        <f t="shared" si="7"/>
        <v>68.421052631578945</v>
      </c>
      <c r="HG34" s="10">
        <f t="shared" si="7"/>
        <v>0</v>
      </c>
      <c r="HH34" s="10">
        <f t="shared" si="7"/>
        <v>21.05263157894737</v>
      </c>
      <c r="HI34" s="10">
        <f t="shared" si="7"/>
        <v>78.94736842105263</v>
      </c>
      <c r="HJ34" s="10">
        <f t="shared" si="7"/>
        <v>0</v>
      </c>
      <c r="HK34" s="10">
        <f t="shared" si="7"/>
        <v>26.315789473684209</v>
      </c>
      <c r="HL34" s="10">
        <f t="shared" si="7"/>
        <v>73.684210526315795</v>
      </c>
      <c r="HM34" s="10">
        <f t="shared" si="7"/>
        <v>0</v>
      </c>
      <c r="HN34" s="10">
        <f t="shared" si="7"/>
        <v>21.05263157894737</v>
      </c>
      <c r="HO34" s="10">
        <f t="shared" si="7"/>
        <v>78.94736842105263</v>
      </c>
      <c r="HP34" s="10">
        <f t="shared" si="7"/>
        <v>0</v>
      </c>
      <c r="HQ34" s="10">
        <f t="shared" si="7"/>
        <v>100</v>
      </c>
      <c r="HR34" s="10">
        <f t="shared" si="7"/>
        <v>0</v>
      </c>
      <c r="HS34" s="10">
        <f t="shared" si="7"/>
        <v>0</v>
      </c>
      <c r="HT34" s="10">
        <f t="shared" si="7"/>
        <v>21.05263157894737</v>
      </c>
      <c r="HU34" s="10">
        <f t="shared" si="7"/>
        <v>78.94736842105263</v>
      </c>
      <c r="HV34" s="10">
        <f t="shared" si="7"/>
        <v>0</v>
      </c>
      <c r="HW34" s="10">
        <f t="shared" si="7"/>
        <v>0</v>
      </c>
      <c r="HX34" s="10">
        <f t="shared" si="7"/>
        <v>100</v>
      </c>
      <c r="HY34" s="10">
        <f t="shared" si="7"/>
        <v>0</v>
      </c>
      <c r="HZ34" s="10">
        <f t="shared" si="7"/>
        <v>47.368421052631575</v>
      </c>
      <c r="IA34" s="10">
        <f t="shared" si="7"/>
        <v>52.631578947368418</v>
      </c>
      <c r="IB34" s="10">
        <f t="shared" si="7"/>
        <v>0</v>
      </c>
      <c r="IC34" s="10">
        <f t="shared" si="7"/>
        <v>47.368421052631575</v>
      </c>
      <c r="ID34" s="10">
        <f t="shared" si="7"/>
        <v>52.631578947368418</v>
      </c>
      <c r="IE34" s="10">
        <f t="shared" si="7"/>
        <v>0</v>
      </c>
      <c r="IF34" s="10">
        <f t="shared" si="7"/>
        <v>26.315789473684209</v>
      </c>
      <c r="IG34" s="10">
        <f t="shared" si="7"/>
        <v>73.684210526315795</v>
      </c>
      <c r="IH34" s="10">
        <f t="shared" si="7"/>
        <v>0</v>
      </c>
      <c r="II34" s="10">
        <f t="shared" si="7"/>
        <v>100</v>
      </c>
      <c r="IJ34" s="10">
        <f t="shared" si="7"/>
        <v>0</v>
      </c>
      <c r="IK34" s="10">
        <f t="shared" si="7"/>
        <v>0</v>
      </c>
      <c r="IL34" s="10">
        <f t="shared" si="7"/>
        <v>100</v>
      </c>
      <c r="IM34" s="10">
        <f t="shared" si="7"/>
        <v>0</v>
      </c>
      <c r="IN34" s="10">
        <f t="shared" si="7"/>
        <v>0</v>
      </c>
      <c r="IO34" s="10">
        <f t="shared" si="7"/>
        <v>0</v>
      </c>
      <c r="IP34" s="10">
        <f t="shared" si="7"/>
        <v>100</v>
      </c>
      <c r="IQ34" s="10">
        <f t="shared" si="7"/>
        <v>0</v>
      </c>
      <c r="IR34" s="10">
        <f t="shared" si="7"/>
        <v>21.05263157894737</v>
      </c>
      <c r="IS34" s="10">
        <f t="shared" si="7"/>
        <v>78.94736842105263</v>
      </c>
      <c r="IT34" s="10">
        <f t="shared" si="7"/>
        <v>0</v>
      </c>
    </row>
    <row r="36" spans="1:254" x14ac:dyDescent="0.25">
      <c r="B36" s="11" t="s">
        <v>517</v>
      </c>
    </row>
    <row r="37" spans="1:254" x14ac:dyDescent="0.25">
      <c r="B37" t="s">
        <v>518</v>
      </c>
      <c r="C37" t="s">
        <v>519</v>
      </c>
      <c r="D37" s="27">
        <f>(C34+F34+I34+L34+O34+R34+U34)/7</f>
        <v>48.120300751879704</v>
      </c>
      <c r="E37" s="27">
        <f>D37/100*19</f>
        <v>9.1428571428571441</v>
      </c>
    </row>
    <row r="38" spans="1:254" x14ac:dyDescent="0.25">
      <c r="B38" t="s">
        <v>520</v>
      </c>
      <c r="C38" t="s">
        <v>519</v>
      </c>
      <c r="D38" s="27">
        <v>52</v>
      </c>
      <c r="E38" s="27">
        <f>D38/100*19</f>
        <v>9.8800000000000008</v>
      </c>
    </row>
    <row r="39" spans="1:254" x14ac:dyDescent="0.25">
      <c r="B39" t="s">
        <v>521</v>
      </c>
      <c r="C39" t="s">
        <v>519</v>
      </c>
      <c r="D39" s="27">
        <f>(E34+H34+K34+N34+Q34+T34+W34)/7</f>
        <v>0</v>
      </c>
      <c r="E39" s="27">
        <f>D39/100*19</f>
        <v>0</v>
      </c>
    </row>
    <row r="40" spans="1:254" x14ac:dyDescent="0.25">
      <c r="D40" s="42">
        <f>SUM(D37:D39)</f>
        <v>100.12030075187971</v>
      </c>
      <c r="E40" s="42">
        <f>SUM(E37:E39)</f>
        <v>19.022857142857145</v>
      </c>
    </row>
    <row r="41" spans="1:254" x14ac:dyDescent="0.25">
      <c r="B41" t="s">
        <v>518</v>
      </c>
      <c r="C41" t="s">
        <v>522</v>
      </c>
      <c r="D41" s="27">
        <f>(X34+AA34+AD34+AG34+AJ34+AM34+AP34+AS34+AV34+AY34+BB34+BE34+BH34+BK34+BN34+BQ34+BT34+BW34+BZ34+CC34+CF34+CI34+CL34+CO34+CR34+CU34+CX34+DA34)/28</f>
        <v>41.541353383458656</v>
      </c>
      <c r="E41" s="27">
        <f>D41/100*19</f>
        <v>7.892857142857145</v>
      </c>
    </row>
    <row r="42" spans="1:254" x14ac:dyDescent="0.25">
      <c r="B42" t="s">
        <v>520</v>
      </c>
      <c r="C42" t="s">
        <v>522</v>
      </c>
      <c r="D42" s="27">
        <f>(Y34+AB34+AE34+AH34+AK34+AN34+AQ34+AT34+AW34+AZ34+BC34+BF34+BI34+BL34+BO34+BR34+BU34+BX34+CA34+CD34+CG34+CJ34+CM34+CP34+CS34+CV34+CY34+DB34)/28</f>
        <v>58.458646616541351</v>
      </c>
      <c r="E42" s="27">
        <f t="shared" ref="E42:E43" si="8">D42/100*19</f>
        <v>11.107142857142858</v>
      </c>
    </row>
    <row r="43" spans="1:254" x14ac:dyDescent="0.25">
      <c r="B43" t="s">
        <v>521</v>
      </c>
      <c r="C43" t="s">
        <v>522</v>
      </c>
      <c r="D43" s="27">
        <f>(Z34+AC34+AF34+AI34+AL34+AO34+AR34+AU34+AX34+BA34+BD34+BG34+BJ34+BM34+BP34+BS34+BV34+BY34+CB34++CE34+CH34+CK34+CN34+CQ34+CT34+CW34+CZ34+DC34)/28</f>
        <v>0</v>
      </c>
      <c r="E43" s="27">
        <f t="shared" si="8"/>
        <v>0</v>
      </c>
    </row>
    <row r="44" spans="1:254" x14ac:dyDescent="0.25">
      <c r="D44" s="42">
        <f>SUM(D41:D43)</f>
        <v>100</v>
      </c>
      <c r="E44" s="42">
        <f>SUM(E41:E43)</f>
        <v>19.000000000000004</v>
      </c>
    </row>
    <row r="45" spans="1:254" x14ac:dyDescent="0.25">
      <c r="B45" t="s">
        <v>518</v>
      </c>
      <c r="C45" t="s">
        <v>524</v>
      </c>
      <c r="D45" s="27">
        <f>(DD34+DG34+DJ34+DM34+DP34+DS34+DV34)/7</f>
        <v>51.127819548872182</v>
      </c>
      <c r="E45" s="27">
        <f>D45/100*19</f>
        <v>9.7142857142857135</v>
      </c>
    </row>
    <row r="46" spans="1:254" x14ac:dyDescent="0.25">
      <c r="B46" t="s">
        <v>520</v>
      </c>
      <c r="C46" t="s">
        <v>524</v>
      </c>
      <c r="D46" s="27">
        <f>(DE34+DH34+DK34+DN34+DQ34+DT34+DW34)/7</f>
        <v>48.872180451127818</v>
      </c>
      <c r="E46" s="27">
        <f t="shared" ref="E46:E47" si="9">D46/100*19</f>
        <v>9.2857142857142847</v>
      </c>
    </row>
    <row r="47" spans="1:254" x14ac:dyDescent="0.25">
      <c r="B47" t="s">
        <v>521</v>
      </c>
      <c r="C47" t="s">
        <v>524</v>
      </c>
      <c r="D47" s="27">
        <f>(DF34+DI34+DL34+DO34+DR34+DU34+DX34)/7</f>
        <v>0</v>
      </c>
      <c r="E47" s="27">
        <f t="shared" si="9"/>
        <v>0</v>
      </c>
    </row>
    <row r="48" spans="1:254" x14ac:dyDescent="0.25">
      <c r="D48" s="42">
        <f>SUM(D45:D47)</f>
        <v>100</v>
      </c>
      <c r="E48" s="42">
        <f>SUM(E45:E47)</f>
        <v>19</v>
      </c>
    </row>
    <row r="49" spans="2:5" x14ac:dyDescent="0.25">
      <c r="B49" t="s">
        <v>518</v>
      </c>
      <c r="C49" t="s">
        <v>523</v>
      </c>
      <c r="D49" s="27">
        <f>(DY34+EB34+EE34+EH34+EK34+EN34+EQ34+ET34+EW34+EZ34+FC34+FF34+FI34+FL34+FO34+FR34+FU34+FX34+GA34+GD34+GG34+GJ34+GM34+GP34+GS34+GV34+GY34+HB34+HE34+HH34+HK34+HN34+HQ34+HT34+HW34)/35</f>
        <v>48.872180451127811</v>
      </c>
      <c r="E49" s="27">
        <f>D49/100*19</f>
        <v>9.2857142857142847</v>
      </c>
    </row>
    <row r="50" spans="2:5" x14ac:dyDescent="0.25">
      <c r="B50" t="s">
        <v>520</v>
      </c>
      <c r="C50" t="s">
        <v>523</v>
      </c>
      <c r="D50" s="27">
        <f>(DZ34+EC34+EF34+EI34+EL34+EO34+ER34+EU34+EX34+FA34+FD34+FG34+FJ34+FM34+FP34+FS34+FV34+FY34+GB34+GE34+GH34+GK34+GN34+GQ34+GT34+GW34+GZ34+HC34+HF34+HI34+HL34+HO34+HR34+HU34+HX34)/35</f>
        <v>51.127819548872189</v>
      </c>
      <c r="E50" s="27">
        <f>D50/100*19</f>
        <v>9.7142857142857153</v>
      </c>
    </row>
    <row r="51" spans="2:5" x14ac:dyDescent="0.25">
      <c r="B51" t="s">
        <v>521</v>
      </c>
      <c r="C51" t="s">
        <v>523</v>
      </c>
      <c r="D51" s="27">
        <f>(EA34+ED34+EG34+EJ34+EM34+EP34+ES34+EV34+EY34+FB34+FE34+FH34+FK34+FN34+FQ34+FT34+FW34+FZ34+GC34+GF34+GI34+GL34+GO34+GR34+GU34+GX34+HA34+HD34+HG34+HJ34+HM34+HP34+HS34+HV34+HY34)/35</f>
        <v>0</v>
      </c>
      <c r="E51" s="27">
        <f>D51/100*19</f>
        <v>0</v>
      </c>
    </row>
    <row r="52" spans="2:5" x14ac:dyDescent="0.25">
      <c r="D52" s="42">
        <f>SUM(D49:D51)</f>
        <v>100</v>
      </c>
      <c r="E52" s="42">
        <f>SUM(E49:E51)</f>
        <v>19</v>
      </c>
    </row>
    <row r="53" spans="2:5" x14ac:dyDescent="0.25">
      <c r="B53" t="s">
        <v>518</v>
      </c>
      <c r="C53" t="s">
        <v>525</v>
      </c>
      <c r="D53" s="27">
        <f>(HZ34+IC34+IF34+II34+IL34+IO34+IR34)/7</f>
        <v>48.872180451127811</v>
      </c>
      <c r="E53" s="27">
        <f>D53/100*19</f>
        <v>9.2857142857142847</v>
      </c>
    </row>
    <row r="54" spans="2:5" x14ac:dyDescent="0.25">
      <c r="B54" t="s">
        <v>520</v>
      </c>
      <c r="C54" t="s">
        <v>525</v>
      </c>
      <c r="D54" s="27">
        <f>(IA34+ID34+IG34+IJ34+IM34+IP34+IS34)/7</f>
        <v>51.127819548872175</v>
      </c>
      <c r="E54" s="27">
        <f>D54/100*19</f>
        <v>9.7142857142857135</v>
      </c>
    </row>
    <row r="55" spans="2:5" x14ac:dyDescent="0.25">
      <c r="B55" t="s">
        <v>521</v>
      </c>
      <c r="C55" t="s">
        <v>525</v>
      </c>
      <c r="D55" s="27">
        <f>(IB34+IE34+IH34+IK34+IN34+IQ34+IT34)/7</f>
        <v>0</v>
      </c>
      <c r="E55" s="27">
        <f>D55/100*19</f>
        <v>0</v>
      </c>
    </row>
    <row r="56" spans="2:5" x14ac:dyDescent="0.25">
      <c r="D56" s="42">
        <f>SUM(D53:D55)</f>
        <v>99.999999999999986</v>
      </c>
      <c r="E56" s="42">
        <f>SUM(E53:E55)</f>
        <v>19</v>
      </c>
    </row>
  </sheetData>
  <mergeCells count="189"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A33:B33"/>
    <mergeCell ref="A34:B34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2024-02-26T11:41:29Z</dcterms:modified>
</cp:coreProperties>
</file>